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Prospetto 1 di 3" sheetId="1" r:id="rId1"/>
    <sheet name="Prospetto 2 di 3" sheetId="2" r:id="rId2"/>
    <sheet name="Prospetto 3 di 3" sheetId="3" r:id="rId3"/>
    <sheet name="RIEPILOGO" sheetId="4" r:id="rId4"/>
  </sheets>
  <definedNames>
    <definedName name="_xlnm.Print_Area" localSheetId="0">'Prospetto 1 di 3'!$A$1:$AS$139</definedName>
    <definedName name="_xlnm.Print_Area" localSheetId="1">'Prospetto 2 di 3'!$A$1:$M$66</definedName>
    <definedName name="_xlnm.Print_Area" localSheetId="2">'Prospetto 3 di 3'!$A$1:$K$62</definedName>
    <definedName name="_xlnm.Print_Area" localSheetId="3">'RIEPILOGO'!$A$1:$K$25</definedName>
  </definedNames>
  <calcPr fullCalcOnLoad="1"/>
</workbook>
</file>

<file path=xl/sharedStrings.xml><?xml version="1.0" encoding="utf-8"?>
<sst xmlns="http://schemas.openxmlformats.org/spreadsheetml/2006/main" count="3368" uniqueCount="174">
  <si>
    <t>Andata</t>
  </si>
  <si>
    <t>1a</t>
  </si>
  <si>
    <t>2a</t>
  </si>
  <si>
    <t>3a</t>
  </si>
  <si>
    <t>4a</t>
  </si>
  <si>
    <t>5a</t>
  </si>
  <si>
    <t>F</t>
  </si>
  <si>
    <t>Progressiva Kmetrica</t>
  </si>
  <si>
    <t>G</t>
  </si>
  <si>
    <t xml:space="preserve"> Totale Km corsa</t>
  </si>
  <si>
    <t>Giorni di Esercizio</t>
  </si>
  <si>
    <t xml:space="preserve">perido dal </t>
  </si>
  <si>
    <t>al</t>
  </si>
  <si>
    <t>Ritorno</t>
  </si>
  <si>
    <t>1r</t>
  </si>
  <si>
    <t>2r</t>
  </si>
  <si>
    <t>3r</t>
  </si>
  <si>
    <t>4r</t>
  </si>
  <si>
    <t>5r</t>
  </si>
  <si>
    <t>Percorrenze:</t>
  </si>
  <si>
    <t>-</t>
  </si>
  <si>
    <t>Marina di Camerota (Lungomare Trieste)</t>
  </si>
  <si>
    <t>Palinuro (Bivio ex Club Med)</t>
  </si>
  <si>
    <t>Futani (Comune)</t>
  </si>
  <si>
    <t>Vallo della Lucania (Piazzale Bus)</t>
  </si>
  <si>
    <t>Agropoli Sud (Stazione IP)</t>
  </si>
  <si>
    <t>Paestum (Zona Templi)</t>
  </si>
  <si>
    <t>Capaccio Scalo (Via Magna Grecia)</t>
  </si>
  <si>
    <t>Bracigliano</t>
  </si>
  <si>
    <t>Cava dé Tirreni</t>
  </si>
  <si>
    <t>Nocera Inferiore (Bar Garden)</t>
  </si>
  <si>
    <t>Angri (uscita A3)</t>
  </si>
  <si>
    <t>Roma Tiburtina</t>
  </si>
  <si>
    <t>Aeroporto di Fiumicino</t>
  </si>
  <si>
    <t>Agropoli (Piazza Merola)</t>
  </si>
  <si>
    <t>Salerno - Fuorni (Chiesa)</t>
  </si>
  <si>
    <t>Fisciano (Terminal Bus)</t>
  </si>
  <si>
    <t>Salerno (Piazza Montpellier - Bar Mary)</t>
  </si>
  <si>
    <t>Sarno (piazzale ristorante "il Cavaliere")</t>
  </si>
  <si>
    <t>Rocca d'Evandro (Confine Regone Campania/Lazio)</t>
  </si>
  <si>
    <t>6a</t>
  </si>
  <si>
    <t>7a</t>
  </si>
  <si>
    <t>8a</t>
  </si>
  <si>
    <t>9a</t>
  </si>
  <si>
    <t>10a</t>
  </si>
  <si>
    <t>11a</t>
  </si>
  <si>
    <t>12a</t>
  </si>
  <si>
    <t>13a</t>
  </si>
  <si>
    <t>6r</t>
  </si>
  <si>
    <t>7r</t>
  </si>
  <si>
    <t>8r</t>
  </si>
  <si>
    <t>9r</t>
  </si>
  <si>
    <t>10r</t>
  </si>
  <si>
    <t>11r</t>
  </si>
  <si>
    <t>12r</t>
  </si>
  <si>
    <t>13r</t>
  </si>
  <si>
    <t>km</t>
  </si>
  <si>
    <t>D</t>
  </si>
  <si>
    <t>LEGENDA</t>
  </si>
  <si>
    <t>Giornaliera</t>
  </si>
  <si>
    <t>Feriale= dal lunedì al sabato</t>
  </si>
  <si>
    <t>DOMENICALE</t>
  </si>
  <si>
    <t>CO.SA.T.</t>
  </si>
  <si>
    <t>Società Consortile a R. L.</t>
  </si>
  <si>
    <t>Via Pastore,17 - 84131 Salerno - Italia</t>
  </si>
  <si>
    <t>Capitale Sociale: €.. 14.706,00 – P.I. e  N° Iscr. R.I. : 03784670659</t>
  </si>
  <si>
    <t>Tel. 089 382062  -   Fax  089 385963</t>
  </si>
  <si>
    <t>Num. Certificato:6807829852</t>
  </si>
  <si>
    <t>Scafati (uscita A3) - Pompei</t>
  </si>
  <si>
    <t>14a</t>
  </si>
  <si>
    <t>H</t>
  </si>
  <si>
    <t>FESTIVA</t>
  </si>
  <si>
    <t>15a</t>
  </si>
  <si>
    <t>Napoli</t>
  </si>
  <si>
    <t xml:space="preserve">Napoli </t>
  </si>
  <si>
    <t>AUTOLINEA:</t>
  </si>
  <si>
    <t>Santa Maria di Castellabate</t>
  </si>
  <si>
    <t>Aeroporto di Ciampino</t>
  </si>
  <si>
    <t>Roma (Tiburtina)</t>
  </si>
  <si>
    <t>16a</t>
  </si>
  <si>
    <t>17a</t>
  </si>
  <si>
    <t>14r</t>
  </si>
  <si>
    <t>15r</t>
  </si>
  <si>
    <t>16r</t>
  </si>
  <si>
    <t>17r</t>
  </si>
  <si>
    <t>Valmontone (Pensilina rotonda su SS 600)</t>
  </si>
  <si>
    <t>18a</t>
  </si>
  <si>
    <t xml:space="preserve"> </t>
  </si>
  <si>
    <t>18r</t>
  </si>
  <si>
    <t>Salerno (Piazza Montpellier)</t>
  </si>
  <si>
    <t>19a</t>
  </si>
  <si>
    <t>13.30</t>
  </si>
  <si>
    <t>14.20</t>
  </si>
  <si>
    <t>20a</t>
  </si>
  <si>
    <t>19r</t>
  </si>
  <si>
    <t>20r</t>
  </si>
  <si>
    <t>Battipaglia (Bar dell’Ospedale)</t>
  </si>
  <si>
    <t>21r</t>
  </si>
  <si>
    <t>Note</t>
  </si>
  <si>
    <t>Salerno - Pastena (uscita Tangenziale)</t>
  </si>
  <si>
    <t>Santa Maria Capua Vetere (Via Galatina - Distrib. Shell)</t>
  </si>
  <si>
    <t>Area Servizio Masseria Est</t>
  </si>
  <si>
    <t>Cassino (rotonda dopo uscita A1)</t>
  </si>
  <si>
    <t>Area di Servizio La Macchia</t>
  </si>
  <si>
    <t>21a</t>
  </si>
  <si>
    <t>Area Servizio Masseria Ovest</t>
  </si>
  <si>
    <t>Bar Kairos - Innesto Superstrada Variante S.S. 18 - Poderia</t>
  </si>
  <si>
    <t>Padula - Stazione di Servizio Esso</t>
  </si>
  <si>
    <t>Sala Consilina - Svincolo A3 Terminal Bus IP</t>
  </si>
  <si>
    <t>Atena Lucana - Bivio Chiesa S. Michele (Staz Serv. Agip)</t>
  </si>
  <si>
    <t>Sicignano degli Alburni - Svincolo A3 (Ristor. "O' Camionista")</t>
  </si>
  <si>
    <t>Eboli (Innesto A3)</t>
  </si>
  <si>
    <t>Uscita Fratte - Autostrada A3</t>
  </si>
  <si>
    <t>Innesto autostrada A30 - Uscita autostrada A30</t>
  </si>
  <si>
    <t>Sarno (piazzale ristorante "Il Cavaliere")</t>
  </si>
  <si>
    <t>Caserta - Area di servizio S. Nicola</t>
  </si>
  <si>
    <t>Roma (Anagnina) - Pedana 11</t>
  </si>
  <si>
    <t>Innesto autostrada A3 - Fratte - Uscita autostrada A3</t>
  </si>
  <si>
    <t>22a</t>
  </si>
  <si>
    <t>Caselle in Pittari</t>
  </si>
  <si>
    <t>Policastro Bussentino - Via Nazionale (Pasticceria Chiara)</t>
  </si>
  <si>
    <t>Castel San Giorgio - uscita A30 (fermata bus "Codola")</t>
  </si>
  <si>
    <t>22r</t>
  </si>
  <si>
    <t>Torre de Greco  (Metropolitana)</t>
  </si>
  <si>
    <t xml:space="preserve">Perido dal </t>
  </si>
  <si>
    <t>San Giorgio a Cremano (Stazione Metro) via Bartolo Longo</t>
  </si>
  <si>
    <t>23a</t>
  </si>
  <si>
    <t>24a</t>
  </si>
  <si>
    <t>23r</t>
  </si>
  <si>
    <t>24r</t>
  </si>
  <si>
    <t>25a</t>
  </si>
  <si>
    <t>25r</t>
  </si>
  <si>
    <t>G1</t>
  </si>
  <si>
    <t>Giornaliera tranne domeniche</t>
  </si>
  <si>
    <t>Domenicale</t>
  </si>
  <si>
    <t>Denominazione</t>
  </si>
  <si>
    <t>TOTALE</t>
  </si>
  <si>
    <t>Mercato San Severino</t>
  </si>
  <si>
    <t>Roccapiemonte (SP4)</t>
  </si>
  <si>
    <t>Nocera Superiore (Stazione)</t>
  </si>
  <si>
    <t>Scafati (uscita A3) – Pompei</t>
  </si>
  <si>
    <t>Pompei – Piazza Falcone e Borsellino</t>
  </si>
  <si>
    <t>Torre Annunziata Nord (uscita A3)</t>
  </si>
  <si>
    <t>Ercolano – Portici (uscita A3)</t>
  </si>
  <si>
    <t>Napoli – Capodichino</t>
  </si>
  <si>
    <t>26a</t>
  </si>
  <si>
    <t>26r</t>
  </si>
  <si>
    <t>Prospetto 1 di 3</t>
  </si>
  <si>
    <t>Prospetto 2 di 3</t>
  </si>
  <si>
    <t>Prospetto 3 di 3</t>
  </si>
  <si>
    <t>San Marzano sul Sarno - Banca Credito Cooperativo</t>
  </si>
  <si>
    <t>Terzigno - Poggiomarino</t>
  </si>
  <si>
    <t>Terzigno - San Giuseppe Vesuviano</t>
  </si>
  <si>
    <t>Ottaviano - via Ferrovia - Marika arredamenti</t>
  </si>
  <si>
    <t>Somma Vesuviana - Caffè Royal</t>
  </si>
  <si>
    <t>S.Anastasia - MDiscount Centro Commerciale</t>
  </si>
  <si>
    <t>Pomigliano d'Arco</t>
  </si>
  <si>
    <t>Santa Maria Capua Vetere - distributore Q8</t>
  </si>
  <si>
    <t>Valmontone rotonda uscita autostrada</t>
  </si>
  <si>
    <t>Roma Anagnina stazione Metro stallo 11 o 12</t>
  </si>
  <si>
    <t>Roma Tiburtina stazione Tibus</t>
  </si>
  <si>
    <t>27a</t>
  </si>
  <si>
    <t>28a</t>
  </si>
  <si>
    <t>29a</t>
  </si>
  <si>
    <t>Ottaviano via Ferrovia Marika arredamenti</t>
  </si>
  <si>
    <t xml:space="preserve">Terzigno - Poggiomarino </t>
  </si>
  <si>
    <t>S.Marzano sul Sarno - Banca Credito Cooperativo</t>
  </si>
  <si>
    <t>Salerno (Piazza della Concordia)</t>
  </si>
  <si>
    <t>Roma (Laurentina)</t>
  </si>
  <si>
    <t>"Marina di Camerota - Palinuro - Agropoli - Eboli - Battipaglia - Bracigliano - Fisciano - Baronissi - Salerno - Cava dé Tirreni - Nocera Inferiore - Angri - Scafati - Sarno - Napoli - Roma Tiburtina - Aeroporto di Fiumicino" con prolungamento sui percorsi "Mercato San Severino - Napoli APT - Roma Laurentina - Aeroporto di Fiumicino" e "San Marzano sul Sarno - Pomigliano D'Arco - Roma Anagnina - Roma Tiburtina"</t>
  </si>
  <si>
    <t xml:space="preserve"> "Marina di Camerota - Palinuro - Agropoli - Eboli - Battipaglia - Bracigliano - Fisciano - Baronissi - Salerno - Cava dé Tirreni - Nocera Inferiore - Angri - Scafati - Sarno - Napoli - Roma Tiburtina - Aeroporto di Fiumicino" con prolungamento sui percorsi "Mercato San Severino - Napoli APT - Roma Laurentina - Aeroporto di Fiumicino" e "San Marzano sul Sarno - Pomigliano D'Arco - Roma Anagnina - Roma Tiburtina"</t>
  </si>
  <si>
    <t>Giornaliera giovedì e venerdì</t>
  </si>
  <si>
    <t>La corsa10r si effettua i gioni giovedì e venerdì del'anno tranne quando sono giorni rossi a calendario</t>
  </si>
  <si>
    <t>Vallo Scalo (Stazione FS)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</si>
</sst>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h:mm;@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</numFmts>
  <fonts count="77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9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Times New Roman"/>
      <family val="1"/>
    </font>
    <font>
      <b/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2"/>
      <color rgb="FF00B05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wrapText="1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20" fontId="6" fillId="0" borderId="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 applyProtection="1">
      <alignment horizontal="center"/>
      <protection locked="0"/>
    </xf>
    <xf numFmtId="190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vertical="top" wrapText="1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8" fillId="0" borderId="13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textRotation="45"/>
    </xf>
    <xf numFmtId="2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16" fontId="5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wrapText="1"/>
    </xf>
    <xf numFmtId="20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 applyProtection="1">
      <alignment horizontal="center"/>
      <protection locked="0"/>
    </xf>
    <xf numFmtId="20" fontId="0" fillId="0" borderId="0" xfId="0" applyNumberFormat="1" applyFill="1" applyBorder="1" applyAlignment="1">
      <alignment/>
    </xf>
    <xf numFmtId="20" fontId="6" fillId="0" borderId="0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20" fontId="6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justify" vertical="center" wrapText="1"/>
    </xf>
    <xf numFmtId="0" fontId="0" fillId="0" borderId="18" xfId="0" applyFill="1" applyBorder="1" applyAlignment="1">
      <alignment horizontal="justify" vertical="center" wrapText="1"/>
    </xf>
    <xf numFmtId="190" fontId="8" fillId="0" borderId="19" xfId="0" applyNumberFormat="1" applyFont="1" applyFill="1" applyBorder="1" applyAlignment="1">
      <alignment horizontal="justify" vertical="center"/>
    </xf>
    <xf numFmtId="190" fontId="8" fillId="0" borderId="20" xfId="0" applyNumberFormat="1" applyFont="1" applyFill="1" applyBorder="1" applyAlignment="1">
      <alignment horizontal="justify" vertical="center"/>
    </xf>
    <xf numFmtId="190" fontId="8" fillId="0" borderId="21" xfId="0" applyNumberFormat="1" applyFont="1" applyFill="1" applyBorder="1" applyAlignment="1">
      <alignment horizontal="justify" vertical="center"/>
    </xf>
    <xf numFmtId="4" fontId="6" fillId="0" borderId="2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textRotation="90" wrapText="1"/>
    </xf>
    <xf numFmtId="0" fontId="5" fillId="0" borderId="27" xfId="0" applyFont="1" applyFill="1" applyBorder="1" applyAlignment="1">
      <alignment horizontal="center" wrapText="1"/>
    </xf>
    <xf numFmtId="2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32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justify" vertical="justify"/>
    </xf>
    <xf numFmtId="0" fontId="18" fillId="0" borderId="0" xfId="0" applyFont="1" applyAlignment="1">
      <alignment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7" fillId="0" borderId="17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horizontal="center" textRotation="90" wrapText="1"/>
    </xf>
    <xf numFmtId="2" fontId="7" fillId="0" borderId="34" xfId="0" applyNumberFormat="1" applyFont="1" applyFill="1" applyBorder="1" applyAlignment="1" applyProtection="1">
      <alignment horizontal="center"/>
      <protection locked="0"/>
    </xf>
    <xf numFmtId="20" fontId="6" fillId="0" borderId="35" xfId="0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 applyProtection="1">
      <alignment horizontal="center"/>
      <protection locked="0"/>
    </xf>
    <xf numFmtId="2" fontId="7" fillId="0" borderId="37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0" fillId="0" borderId="38" xfId="0" applyFill="1" applyBorder="1" applyAlignment="1">
      <alignment horizontal="justify" vertical="center" wrapText="1"/>
    </xf>
    <xf numFmtId="20" fontId="6" fillId="0" borderId="39" xfId="0" applyNumberFormat="1" applyFont="1" applyFill="1" applyBorder="1" applyAlignment="1">
      <alignment horizontal="center"/>
    </xf>
    <xf numFmtId="20" fontId="6" fillId="0" borderId="40" xfId="0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 applyProtection="1">
      <alignment horizontal="center"/>
      <protection locked="0"/>
    </xf>
    <xf numFmtId="2" fontId="7" fillId="0" borderId="42" xfId="0" applyNumberFormat="1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>
      <alignment horizontal="center" textRotation="90" wrapText="1"/>
    </xf>
    <xf numFmtId="20" fontId="6" fillId="0" borderId="44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 applyProtection="1">
      <alignment horizontal="center"/>
      <protection locked="0"/>
    </xf>
    <xf numFmtId="2" fontId="7" fillId="0" borderId="46" xfId="0" applyNumberFormat="1" applyFont="1" applyFill="1" applyBorder="1" applyAlignment="1" applyProtection="1">
      <alignment horizontal="center"/>
      <protection locked="0"/>
    </xf>
    <xf numFmtId="20" fontId="6" fillId="0" borderId="47" xfId="0" applyNumberFormat="1" applyFont="1" applyFill="1" applyBorder="1" applyAlignment="1">
      <alignment horizontal="center"/>
    </xf>
    <xf numFmtId="2" fontId="7" fillId="0" borderId="48" xfId="0" applyNumberFormat="1" applyFont="1" applyFill="1" applyBorder="1" applyAlignment="1" applyProtection="1">
      <alignment horizontal="center"/>
      <protection locked="0"/>
    </xf>
    <xf numFmtId="2" fontId="7" fillId="0" borderId="49" xfId="0" applyNumberFormat="1" applyFont="1" applyFill="1" applyBorder="1" applyAlignment="1" applyProtection="1">
      <alignment horizontal="center"/>
      <protection locked="0"/>
    </xf>
    <xf numFmtId="2" fontId="7" fillId="0" borderId="50" xfId="0" applyNumberFormat="1" applyFont="1" applyFill="1" applyBorder="1" applyAlignment="1" applyProtection="1">
      <alignment horizontal="center"/>
      <protection locked="0"/>
    </xf>
    <xf numFmtId="20" fontId="6" fillId="0" borderId="39" xfId="0" applyNumberFormat="1" applyFont="1" applyFill="1" applyBorder="1" applyAlignment="1" quotePrefix="1">
      <alignment horizontal="center"/>
    </xf>
    <xf numFmtId="2" fontId="7" fillId="0" borderId="51" xfId="0" applyNumberFormat="1" applyFont="1" applyFill="1" applyBorder="1" applyAlignment="1" applyProtection="1">
      <alignment horizontal="center"/>
      <protection locked="0"/>
    </xf>
    <xf numFmtId="20" fontId="6" fillId="0" borderId="52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 applyProtection="1">
      <alignment horizontal="center"/>
      <protection locked="0"/>
    </xf>
    <xf numFmtId="2" fontId="7" fillId="0" borderId="54" xfId="0" applyNumberFormat="1" applyFont="1" applyFill="1" applyBorder="1" applyAlignment="1" applyProtection="1">
      <alignment horizontal="center"/>
      <protection locked="0"/>
    </xf>
    <xf numFmtId="2" fontId="7" fillId="0" borderId="55" xfId="0" applyNumberFormat="1" applyFont="1" applyFill="1" applyBorder="1" applyAlignment="1" applyProtection="1">
      <alignment horizontal="center"/>
      <protection locked="0"/>
    </xf>
    <xf numFmtId="20" fontId="6" fillId="0" borderId="56" xfId="0" applyNumberFormat="1" applyFont="1" applyFill="1" applyBorder="1" applyAlignment="1">
      <alignment horizontal="center"/>
    </xf>
    <xf numFmtId="2" fontId="7" fillId="0" borderId="57" xfId="0" applyNumberFormat="1" applyFont="1" applyFill="1" applyBorder="1" applyAlignment="1">
      <alignment horizontal="center"/>
    </xf>
    <xf numFmtId="2" fontId="7" fillId="0" borderId="58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61" xfId="0" applyNumberFormat="1" applyFont="1" applyFill="1" applyBorder="1" applyAlignment="1" applyProtection="1">
      <alignment horizontal="center"/>
      <protection locked="0"/>
    </xf>
    <xf numFmtId="2" fontId="7" fillId="0" borderId="62" xfId="0" applyNumberFormat="1" applyFont="1" applyFill="1" applyBorder="1" applyAlignment="1">
      <alignment horizontal="center"/>
    </xf>
    <xf numFmtId="20" fontId="6" fillId="0" borderId="40" xfId="0" applyNumberFormat="1" applyFont="1" applyFill="1" applyBorder="1" applyAlignment="1" quotePrefix="1">
      <alignment horizontal="center"/>
    </xf>
    <xf numFmtId="20" fontId="6" fillId="0" borderId="63" xfId="0" applyNumberFormat="1" applyFont="1" applyFill="1" applyBorder="1" applyAlignment="1">
      <alignment horizontal="center"/>
    </xf>
    <xf numFmtId="20" fontId="6" fillId="0" borderId="64" xfId="0" applyNumberFormat="1" applyFont="1" applyFill="1" applyBorder="1" applyAlignment="1">
      <alignment horizontal="center"/>
    </xf>
    <xf numFmtId="20" fontId="6" fillId="0" borderId="65" xfId="0" applyNumberFormat="1" applyFont="1" applyFill="1" applyBorder="1" applyAlignment="1">
      <alignment horizontal="center"/>
    </xf>
    <xf numFmtId="2" fontId="7" fillId="0" borderId="66" xfId="0" applyNumberFormat="1" applyFont="1" applyFill="1" applyBorder="1" applyAlignment="1" applyProtection="1">
      <alignment horizontal="center"/>
      <protection locked="0"/>
    </xf>
    <xf numFmtId="2" fontId="7" fillId="0" borderId="67" xfId="0" applyNumberFormat="1" applyFont="1" applyFill="1" applyBorder="1" applyAlignment="1" applyProtection="1">
      <alignment horizontal="center"/>
      <protection locked="0"/>
    </xf>
    <xf numFmtId="20" fontId="6" fillId="0" borderId="68" xfId="0" applyNumberFormat="1" applyFont="1" applyFill="1" applyBorder="1" applyAlignment="1">
      <alignment horizontal="center"/>
    </xf>
    <xf numFmtId="2" fontId="7" fillId="0" borderId="69" xfId="0" applyNumberFormat="1" applyFont="1" applyFill="1" applyBorder="1" applyAlignment="1" applyProtection="1">
      <alignment horizontal="center"/>
      <protection locked="0"/>
    </xf>
    <xf numFmtId="0" fontId="0" fillId="0" borderId="70" xfId="0" applyFill="1" applyBorder="1" applyAlignment="1">
      <alignment horizontal="justify" vertical="center" wrapText="1"/>
    </xf>
    <xf numFmtId="0" fontId="0" fillId="0" borderId="71" xfId="0" applyFill="1" applyBorder="1" applyAlignment="1">
      <alignment horizontal="justify" vertical="center" wrapText="1"/>
    </xf>
    <xf numFmtId="2" fontId="6" fillId="0" borderId="58" xfId="0" applyNumberFormat="1" applyFont="1" applyFill="1" applyBorder="1" applyAlignment="1">
      <alignment horizontal="center"/>
    </xf>
    <xf numFmtId="20" fontId="6" fillId="0" borderId="72" xfId="0" applyNumberFormat="1" applyFont="1" applyFill="1" applyBorder="1" applyAlignment="1">
      <alignment horizontal="center"/>
    </xf>
    <xf numFmtId="2" fontId="7" fillId="0" borderId="73" xfId="0" applyNumberFormat="1" applyFont="1" applyFill="1" applyBorder="1" applyAlignment="1" applyProtection="1">
      <alignment horizontal="center"/>
      <protection locked="0"/>
    </xf>
    <xf numFmtId="2" fontId="7" fillId="0" borderId="74" xfId="0" applyNumberFormat="1" applyFont="1" applyFill="1" applyBorder="1" applyAlignment="1" applyProtection="1">
      <alignment horizontal="center"/>
      <protection locked="0"/>
    </xf>
    <xf numFmtId="0" fontId="0" fillId="0" borderId="75" xfId="0" applyFill="1" applyBorder="1" applyAlignment="1">
      <alignment horizontal="justify" vertical="center" wrapText="1"/>
    </xf>
    <xf numFmtId="2" fontId="7" fillId="0" borderId="58" xfId="0" applyNumberFormat="1" applyFont="1" applyFill="1" applyBorder="1" applyAlignment="1" quotePrefix="1">
      <alignment horizontal="center"/>
    </xf>
    <xf numFmtId="0" fontId="0" fillId="0" borderId="76" xfId="0" applyFill="1" applyBorder="1" applyAlignment="1">
      <alignment horizontal="justify" vertical="center" wrapText="1"/>
    </xf>
    <xf numFmtId="20" fontId="6" fillId="0" borderId="77" xfId="0" applyNumberFormat="1" applyFont="1" applyFill="1" applyBorder="1" applyAlignment="1" quotePrefix="1">
      <alignment horizontal="center"/>
    </xf>
    <xf numFmtId="2" fontId="7" fillId="0" borderId="78" xfId="0" applyNumberFormat="1" applyFont="1" applyFill="1" applyBorder="1" applyAlignment="1" quotePrefix="1">
      <alignment horizontal="center"/>
    </xf>
    <xf numFmtId="2" fontId="7" fillId="0" borderId="79" xfId="0" applyNumberFormat="1" applyFont="1" applyFill="1" applyBorder="1" applyAlignment="1">
      <alignment horizontal="center"/>
    </xf>
    <xf numFmtId="2" fontId="67" fillId="0" borderId="0" xfId="0" applyNumberFormat="1" applyFont="1" applyFill="1" applyBorder="1" applyAlignment="1" applyProtection="1">
      <alignment/>
      <protection locked="0"/>
    </xf>
    <xf numFmtId="0" fontId="68" fillId="0" borderId="0" xfId="0" applyFont="1" applyFill="1" applyAlignment="1">
      <alignment/>
    </xf>
    <xf numFmtId="2" fontId="69" fillId="0" borderId="0" xfId="0" applyNumberFormat="1" applyFont="1" applyFill="1" applyBorder="1" applyAlignment="1" applyProtection="1">
      <alignment/>
      <protection locked="0"/>
    </xf>
    <xf numFmtId="0" fontId="70" fillId="0" borderId="0" xfId="0" applyFont="1" applyFill="1" applyAlignment="1">
      <alignment/>
    </xf>
    <xf numFmtId="2" fontId="67" fillId="0" borderId="0" xfId="0" applyNumberFormat="1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>
      <alignment vertical="top" wrapText="1"/>
    </xf>
    <xf numFmtId="0" fontId="72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justify"/>
    </xf>
    <xf numFmtId="0" fontId="0" fillId="0" borderId="38" xfId="0" applyFont="1" applyFill="1" applyBorder="1" applyAlignment="1">
      <alignment horizontal="justify" vertical="center" wrapText="1"/>
    </xf>
    <xf numFmtId="0" fontId="0" fillId="0" borderId="80" xfId="0" applyFill="1" applyBorder="1" applyAlignment="1">
      <alignment horizontal="justify" vertical="center" wrapText="1"/>
    </xf>
    <xf numFmtId="0" fontId="8" fillId="0" borderId="0" xfId="0" applyFont="1" applyFill="1" applyBorder="1" applyAlignment="1">
      <alignment/>
    </xf>
    <xf numFmtId="2" fontId="73" fillId="0" borderId="49" xfId="0" applyNumberFormat="1" applyFont="1" applyFill="1" applyBorder="1" applyAlignment="1" applyProtection="1">
      <alignment horizontal="center"/>
      <protection locked="0"/>
    </xf>
    <xf numFmtId="20" fontId="6" fillId="0" borderId="81" xfId="0" applyNumberFormat="1" applyFont="1" applyFill="1" applyBorder="1" applyAlignment="1">
      <alignment horizontal="center"/>
    </xf>
    <xf numFmtId="20" fontId="6" fillId="0" borderId="82" xfId="0" applyNumberFormat="1" applyFont="1" applyFill="1" applyBorder="1" applyAlignment="1">
      <alignment horizontal="center"/>
    </xf>
    <xf numFmtId="20" fontId="6" fillId="0" borderId="83" xfId="0" applyNumberFormat="1" applyFont="1" applyFill="1" applyBorder="1" applyAlignment="1">
      <alignment horizontal="center"/>
    </xf>
    <xf numFmtId="20" fontId="6" fillId="0" borderId="84" xfId="0" applyNumberFormat="1" applyFont="1" applyFill="1" applyBorder="1" applyAlignment="1">
      <alignment horizontal="center"/>
    </xf>
    <xf numFmtId="20" fontId="6" fillId="0" borderId="85" xfId="0" applyNumberFormat="1" applyFont="1" applyFill="1" applyBorder="1" applyAlignment="1">
      <alignment horizontal="center"/>
    </xf>
    <xf numFmtId="20" fontId="6" fillId="0" borderId="86" xfId="0" applyNumberFormat="1" applyFont="1" applyFill="1" applyBorder="1" applyAlignment="1">
      <alignment horizontal="center"/>
    </xf>
    <xf numFmtId="20" fontId="6" fillId="0" borderId="87" xfId="0" applyNumberFormat="1" applyFont="1" applyFill="1" applyBorder="1" applyAlignment="1">
      <alignment horizontal="center"/>
    </xf>
    <xf numFmtId="20" fontId="6" fillId="0" borderId="88" xfId="0" applyNumberFormat="1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2" fontId="74" fillId="0" borderId="11" xfId="0" applyNumberFormat="1" applyFont="1" applyFill="1" applyBorder="1" applyAlignment="1" applyProtection="1">
      <alignment horizontal="center"/>
      <protection locked="0"/>
    </xf>
    <xf numFmtId="20" fontId="6" fillId="0" borderId="87" xfId="0" applyNumberFormat="1" applyFont="1" applyFill="1" applyBorder="1" applyAlignment="1" quotePrefix="1">
      <alignment horizontal="center"/>
    </xf>
    <xf numFmtId="20" fontId="6" fillId="0" borderId="89" xfId="0" applyNumberFormat="1" applyFont="1" applyFill="1" applyBorder="1" applyAlignment="1">
      <alignment horizontal="center"/>
    </xf>
    <xf numFmtId="2" fontId="7" fillId="0" borderId="90" xfId="0" applyNumberFormat="1" applyFont="1" applyFill="1" applyBorder="1" applyAlignment="1" applyProtection="1">
      <alignment horizontal="center"/>
      <protection locked="0"/>
    </xf>
    <xf numFmtId="20" fontId="75" fillId="0" borderId="40" xfId="0" applyNumberFormat="1" applyFont="1" applyFill="1" applyBorder="1" applyAlignment="1">
      <alignment horizontal="center"/>
    </xf>
    <xf numFmtId="20" fontId="75" fillId="0" borderId="39" xfId="0" applyNumberFormat="1" applyFont="1" applyFill="1" applyBorder="1" applyAlignment="1">
      <alignment horizontal="center"/>
    </xf>
    <xf numFmtId="2" fontId="74" fillId="0" borderId="41" xfId="0" applyNumberFormat="1" applyFont="1" applyFill="1" applyBorder="1" applyAlignment="1" applyProtection="1">
      <alignment horizontal="center"/>
      <protection locked="0"/>
    </xf>
    <xf numFmtId="2" fontId="74" fillId="0" borderId="51" xfId="0" applyNumberFormat="1" applyFont="1" applyFill="1" applyBorder="1" applyAlignment="1" applyProtection="1">
      <alignment horizontal="center"/>
      <protection locked="0"/>
    </xf>
    <xf numFmtId="20" fontId="75" fillId="0" borderId="63" xfId="0" applyNumberFormat="1" applyFont="1" applyFill="1" applyBorder="1" applyAlignment="1">
      <alignment horizontal="center"/>
    </xf>
    <xf numFmtId="2" fontId="74" fillId="0" borderId="54" xfId="0" applyNumberFormat="1" applyFont="1" applyFill="1" applyBorder="1" applyAlignment="1" applyProtection="1">
      <alignment horizontal="center"/>
      <protection locked="0"/>
    </xf>
    <xf numFmtId="20" fontId="75" fillId="0" borderId="65" xfId="0" applyNumberFormat="1" applyFont="1" applyFill="1" applyBorder="1" applyAlignment="1">
      <alignment horizontal="center"/>
    </xf>
    <xf numFmtId="2" fontId="74" fillId="0" borderId="69" xfId="0" applyNumberFormat="1" applyFont="1" applyFill="1" applyBorder="1" applyAlignment="1" applyProtection="1">
      <alignment horizontal="center"/>
      <protection locked="0"/>
    </xf>
    <xf numFmtId="20" fontId="75" fillId="0" borderId="16" xfId="0" applyNumberFormat="1" applyFont="1" applyFill="1" applyBorder="1" applyAlignment="1">
      <alignment horizontal="center"/>
    </xf>
    <xf numFmtId="2" fontId="74" fillId="0" borderId="48" xfId="0" applyNumberFormat="1" applyFont="1" applyFill="1" applyBorder="1" applyAlignment="1" applyProtection="1">
      <alignment horizontal="center"/>
      <protection locked="0"/>
    </xf>
    <xf numFmtId="2" fontId="74" fillId="0" borderId="49" xfId="0" applyNumberFormat="1" applyFont="1" applyFill="1" applyBorder="1" applyAlignment="1" applyProtection="1">
      <alignment horizontal="center"/>
      <protection locked="0"/>
    </xf>
    <xf numFmtId="2" fontId="74" fillId="0" borderId="57" xfId="0" applyNumberFormat="1" applyFont="1" applyFill="1" applyBorder="1" applyAlignment="1">
      <alignment horizontal="center"/>
    </xf>
    <xf numFmtId="20" fontId="75" fillId="0" borderId="47" xfId="0" applyNumberFormat="1" applyFont="1" applyFill="1" applyBorder="1" applyAlignment="1">
      <alignment horizontal="center"/>
    </xf>
    <xf numFmtId="20" fontId="75" fillId="0" borderId="39" xfId="0" applyNumberFormat="1" applyFont="1" applyFill="1" applyBorder="1" applyAlignment="1" quotePrefix="1">
      <alignment horizontal="center"/>
    </xf>
    <xf numFmtId="2" fontId="74" fillId="0" borderId="53" xfId="0" applyNumberFormat="1" applyFont="1" applyFill="1" applyBorder="1" applyAlignment="1" applyProtection="1">
      <alignment horizontal="center"/>
      <protection locked="0"/>
    </xf>
    <xf numFmtId="20" fontId="75" fillId="0" borderId="64" xfId="0" applyNumberFormat="1" applyFont="1" applyFill="1" applyBorder="1" applyAlignment="1">
      <alignment horizontal="center"/>
    </xf>
    <xf numFmtId="2" fontId="74" fillId="0" borderId="55" xfId="0" applyNumberFormat="1" applyFont="1" applyFill="1" applyBorder="1" applyAlignment="1" applyProtection="1">
      <alignment horizontal="center"/>
      <protection locked="0"/>
    </xf>
    <xf numFmtId="20" fontId="75" fillId="0" borderId="68" xfId="0" applyNumberFormat="1" applyFont="1" applyFill="1" applyBorder="1" applyAlignment="1">
      <alignment horizontal="center"/>
    </xf>
    <xf numFmtId="2" fontId="74" fillId="0" borderId="66" xfId="0" applyNumberFormat="1" applyFont="1" applyFill="1" applyBorder="1" applyAlignment="1" applyProtection="1">
      <alignment horizontal="center"/>
      <protection locked="0"/>
    </xf>
    <xf numFmtId="2" fontId="74" fillId="0" borderId="67" xfId="0" applyNumberFormat="1" applyFont="1" applyFill="1" applyBorder="1" applyAlignment="1" applyProtection="1">
      <alignment horizontal="center"/>
      <protection locked="0"/>
    </xf>
    <xf numFmtId="2" fontId="74" fillId="0" borderId="42" xfId="0" applyNumberFormat="1" applyFont="1" applyFill="1" applyBorder="1" applyAlignment="1" applyProtection="1">
      <alignment horizontal="center"/>
      <protection locked="0"/>
    </xf>
    <xf numFmtId="2" fontId="7" fillId="0" borderId="51" xfId="0" applyNumberFormat="1" applyFont="1" applyFill="1" applyBorder="1" applyAlignment="1">
      <alignment horizontal="center"/>
    </xf>
    <xf numFmtId="20" fontId="75" fillId="0" borderId="14" xfId="0" applyNumberFormat="1" applyFont="1" applyFill="1" applyBorder="1" applyAlignment="1">
      <alignment horizontal="center"/>
    </xf>
    <xf numFmtId="2" fontId="74" fillId="0" borderId="28" xfId="0" applyNumberFormat="1" applyFont="1" applyFill="1" applyBorder="1" applyAlignment="1">
      <alignment horizontal="center"/>
    </xf>
    <xf numFmtId="2" fontId="74" fillId="0" borderId="29" xfId="0" applyNumberFormat="1" applyFont="1" applyFill="1" applyBorder="1" applyAlignment="1">
      <alignment horizontal="center"/>
    </xf>
    <xf numFmtId="2" fontId="74" fillId="0" borderId="58" xfId="0" applyNumberFormat="1" applyFont="1" applyFill="1" applyBorder="1" applyAlignment="1">
      <alignment horizontal="center"/>
    </xf>
    <xf numFmtId="20" fontId="75" fillId="0" borderId="72" xfId="0" applyNumberFormat="1" applyFont="1" applyFill="1" applyBorder="1" applyAlignment="1">
      <alignment horizontal="center"/>
    </xf>
    <xf numFmtId="2" fontId="74" fillId="0" borderId="73" xfId="0" applyNumberFormat="1" applyFont="1" applyFill="1" applyBorder="1" applyAlignment="1" applyProtection="1">
      <alignment horizontal="center"/>
      <protection locked="0"/>
    </xf>
    <xf numFmtId="2" fontId="74" fillId="0" borderId="79" xfId="0" applyNumberFormat="1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textRotation="90" wrapText="1"/>
    </xf>
    <xf numFmtId="0" fontId="76" fillId="0" borderId="27" xfId="0" applyFont="1" applyFill="1" applyBorder="1" applyAlignment="1">
      <alignment horizontal="center" wrapText="1"/>
    </xf>
    <xf numFmtId="2" fontId="74" fillId="0" borderId="30" xfId="0" applyNumberFormat="1" applyFont="1" applyFill="1" applyBorder="1" applyAlignment="1">
      <alignment horizontal="center"/>
    </xf>
    <xf numFmtId="2" fontId="74" fillId="0" borderId="31" xfId="0" applyNumberFormat="1" applyFont="1" applyFill="1" applyBorder="1" applyAlignment="1">
      <alignment horizontal="center"/>
    </xf>
    <xf numFmtId="2" fontId="74" fillId="0" borderId="74" xfId="0" applyNumberFormat="1" applyFont="1" applyFill="1" applyBorder="1" applyAlignment="1" applyProtection="1">
      <alignment horizontal="center"/>
      <protection locked="0"/>
    </xf>
    <xf numFmtId="2" fontId="74" fillId="0" borderId="12" xfId="0" applyNumberFormat="1" applyFont="1" applyFill="1" applyBorder="1" applyAlignment="1" applyProtection="1">
      <alignment horizontal="center"/>
      <protection locked="0"/>
    </xf>
    <xf numFmtId="20" fontId="6" fillId="0" borderId="91" xfId="0" applyNumberFormat="1" applyFont="1" applyFill="1" applyBorder="1" applyAlignment="1">
      <alignment horizontal="center"/>
    </xf>
    <xf numFmtId="20" fontId="6" fillId="0" borderId="14" xfId="0" applyNumberFormat="1" applyFont="1" applyFill="1" applyBorder="1" applyAlignment="1" quotePrefix="1">
      <alignment horizontal="center"/>
    </xf>
    <xf numFmtId="20" fontId="6" fillId="0" borderId="16" xfId="0" applyNumberFormat="1" applyFont="1" applyFill="1" applyBorder="1" applyAlignment="1" quotePrefix="1">
      <alignment horizontal="center"/>
    </xf>
    <xf numFmtId="20" fontId="6" fillId="0" borderId="63" xfId="0" applyNumberFormat="1" applyFont="1" applyFill="1" applyBorder="1" applyAlignment="1" quotePrefix="1">
      <alignment horizontal="center"/>
    </xf>
    <xf numFmtId="20" fontId="6" fillId="0" borderId="65" xfId="0" applyNumberFormat="1" applyFont="1" applyFill="1" applyBorder="1" applyAlignment="1" quotePrefix="1">
      <alignment horizontal="center"/>
    </xf>
    <xf numFmtId="2" fontId="7" fillId="0" borderId="92" xfId="0" applyNumberFormat="1" applyFont="1" applyFill="1" applyBorder="1" applyAlignment="1" applyProtection="1">
      <alignment horizontal="center"/>
      <protection locked="0"/>
    </xf>
    <xf numFmtId="20" fontId="6" fillId="0" borderId="93" xfId="0" applyNumberFormat="1" applyFont="1" applyFill="1" applyBorder="1" applyAlignment="1">
      <alignment horizontal="center"/>
    </xf>
    <xf numFmtId="20" fontId="6" fillId="0" borderId="77" xfId="0" applyNumberFormat="1" applyFont="1" applyFill="1" applyBorder="1" applyAlignment="1">
      <alignment horizontal="center"/>
    </xf>
    <xf numFmtId="0" fontId="7" fillId="0" borderId="76" xfId="0" applyFont="1" applyFill="1" applyBorder="1" applyAlignment="1">
      <alignment horizontal="justify" vertical="center" wrapText="1"/>
    </xf>
    <xf numFmtId="190" fontId="8" fillId="0" borderId="94" xfId="0" applyNumberFormat="1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95" xfId="0" applyFont="1" applyFill="1" applyBorder="1" applyAlignment="1">
      <alignment horizontal="justify" vertical="center" wrapText="1"/>
    </xf>
    <xf numFmtId="2" fontId="7" fillId="0" borderId="96" xfId="0" applyNumberFormat="1" applyFont="1" applyFill="1" applyBorder="1" applyAlignment="1">
      <alignment horizontal="center"/>
    </xf>
    <xf numFmtId="2" fontId="7" fillId="0" borderId="78" xfId="0" applyNumberFormat="1" applyFont="1" applyFill="1" applyBorder="1" applyAlignment="1">
      <alignment horizontal="center"/>
    </xf>
    <xf numFmtId="190" fontId="8" fillId="0" borderId="27" xfId="0" applyNumberFormat="1" applyFont="1" applyFill="1" applyBorder="1" applyAlignment="1">
      <alignment horizontal="justify" vertical="center"/>
    </xf>
    <xf numFmtId="0" fontId="7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18" fillId="0" borderId="0" xfId="0" applyFont="1" applyFill="1" applyBorder="1" applyAlignment="1">
      <alignment vertical="justify"/>
    </xf>
    <xf numFmtId="2" fontId="69" fillId="0" borderId="0" xfId="0" applyNumberFormat="1" applyFont="1" applyFill="1" applyBorder="1" applyAlignment="1" applyProtection="1">
      <alignment horizontal="center"/>
      <protection locked="0"/>
    </xf>
    <xf numFmtId="0" fontId="5" fillId="33" borderId="27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justify" vertical="center" wrapText="1"/>
    </xf>
    <xf numFmtId="20" fontId="6" fillId="33" borderId="16" xfId="0" applyNumberFormat="1" applyFont="1" applyFill="1" applyBorder="1" applyAlignment="1">
      <alignment horizontal="center"/>
    </xf>
    <xf numFmtId="20" fontId="6" fillId="33" borderId="40" xfId="0" applyNumberFormat="1" applyFont="1" applyFill="1" applyBorder="1" applyAlignment="1">
      <alignment horizontal="center"/>
    </xf>
    <xf numFmtId="20" fontId="6" fillId="33" borderId="63" xfId="0" applyNumberFormat="1" applyFont="1" applyFill="1" applyBorder="1" applyAlignment="1">
      <alignment horizontal="center"/>
    </xf>
    <xf numFmtId="20" fontId="6" fillId="33" borderId="65" xfId="0" applyNumberFormat="1" applyFont="1" applyFill="1" applyBorder="1" applyAlignment="1">
      <alignment horizontal="center"/>
    </xf>
    <xf numFmtId="20" fontId="6" fillId="33" borderId="14" xfId="0" applyNumberFormat="1" applyFont="1" applyFill="1" applyBorder="1" applyAlignment="1">
      <alignment horizontal="center"/>
    </xf>
    <xf numFmtId="20" fontId="6" fillId="33" borderId="72" xfId="0" applyNumberFormat="1" applyFont="1" applyFill="1" applyBorder="1" applyAlignment="1">
      <alignment horizontal="center"/>
    </xf>
    <xf numFmtId="20" fontId="75" fillId="0" borderId="87" xfId="0" applyNumberFormat="1" applyFont="1" applyFill="1" applyBorder="1" applyAlignment="1">
      <alignment horizontal="center"/>
    </xf>
    <xf numFmtId="2" fontId="74" fillId="0" borderId="97" xfId="0" applyNumberFormat="1" applyFont="1" applyFill="1" applyBorder="1" applyAlignment="1" applyProtection="1">
      <alignment horizontal="center"/>
      <protection locked="0"/>
    </xf>
    <xf numFmtId="20" fontId="6" fillId="33" borderId="40" xfId="0" applyNumberFormat="1" applyFont="1" applyFill="1" applyBorder="1" applyAlignment="1" quotePrefix="1">
      <alignment horizontal="center"/>
    </xf>
    <xf numFmtId="20" fontId="6" fillId="33" borderId="77" xfId="0" applyNumberFormat="1" applyFont="1" applyFill="1" applyBorder="1" applyAlignment="1" quotePrefix="1">
      <alignment horizontal="center"/>
    </xf>
    <xf numFmtId="2" fontId="0" fillId="0" borderId="0" xfId="0" applyNumberFormat="1" applyFill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98" xfId="0" applyFont="1" applyFill="1" applyBorder="1" applyAlignment="1">
      <alignment horizontal="center"/>
    </xf>
    <xf numFmtId="2" fontId="5" fillId="0" borderId="99" xfId="0" applyNumberFormat="1" applyFont="1" applyFill="1" applyBorder="1" applyAlignment="1" applyProtection="1">
      <alignment horizontal="center"/>
      <protection locked="0"/>
    </xf>
    <xf numFmtId="2" fontId="5" fillId="0" borderId="100" xfId="0" applyNumberFormat="1" applyFont="1" applyFill="1" applyBorder="1" applyAlignment="1" applyProtection="1">
      <alignment horizontal="center"/>
      <protection locked="0"/>
    </xf>
    <xf numFmtId="1" fontId="5" fillId="34" borderId="101" xfId="0" applyNumberFormat="1" applyFont="1" applyFill="1" applyBorder="1" applyAlignment="1" applyProtection="1">
      <alignment horizontal="center"/>
      <protection locked="0"/>
    </xf>
    <xf numFmtId="1" fontId="5" fillId="34" borderId="100" xfId="0" applyNumberFormat="1" applyFont="1" applyFill="1" applyBorder="1" applyAlignment="1" applyProtection="1">
      <alignment horizontal="center"/>
      <protection locked="0"/>
    </xf>
    <xf numFmtId="16" fontId="5" fillId="34" borderId="99" xfId="0" applyNumberFormat="1" applyFont="1" applyFill="1" applyBorder="1" applyAlignment="1" applyProtection="1">
      <alignment horizontal="center"/>
      <protection locked="0"/>
    </xf>
    <xf numFmtId="16" fontId="5" fillId="34" borderId="102" xfId="0" applyNumberFormat="1" applyFont="1" applyFill="1" applyBorder="1" applyAlignment="1" applyProtection="1">
      <alignment horizontal="center"/>
      <protection locked="0"/>
    </xf>
    <xf numFmtId="0" fontId="3" fillId="35" borderId="99" xfId="0" applyFont="1" applyFill="1" applyBorder="1" applyAlignment="1">
      <alignment horizontal="center"/>
    </xf>
    <xf numFmtId="2" fontId="5" fillId="0" borderId="101" xfId="0" applyNumberFormat="1" applyFont="1" applyFill="1" applyBorder="1" applyAlignment="1" applyProtection="1">
      <alignment horizontal="center"/>
      <protection locked="0"/>
    </xf>
    <xf numFmtId="16" fontId="5" fillId="34" borderId="100" xfId="0" applyNumberFormat="1" applyFont="1" applyFill="1" applyBorder="1" applyAlignment="1" applyProtection="1">
      <alignment horizontal="center"/>
      <protection locked="0"/>
    </xf>
    <xf numFmtId="16" fontId="5" fillId="34" borderId="103" xfId="0" applyNumberFormat="1" applyFont="1" applyFill="1" applyBorder="1" applyAlignment="1" applyProtection="1">
      <alignment horizontal="center"/>
      <protection locked="0"/>
    </xf>
    <xf numFmtId="0" fontId="3" fillId="36" borderId="104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2" fontId="5" fillId="0" borderId="105" xfId="0" applyNumberFormat="1" applyFont="1" applyFill="1" applyBorder="1" applyAlignment="1" applyProtection="1">
      <alignment horizontal="center"/>
      <protection locked="0"/>
    </xf>
    <xf numFmtId="2" fontId="5" fillId="0" borderId="106" xfId="0" applyNumberFormat="1" applyFont="1" applyFill="1" applyBorder="1" applyAlignment="1" applyProtection="1">
      <alignment horizontal="center"/>
      <protection locked="0"/>
    </xf>
    <xf numFmtId="1" fontId="5" fillId="0" borderId="107" xfId="0" applyNumberFormat="1" applyFont="1" applyFill="1" applyBorder="1" applyAlignment="1" applyProtection="1">
      <alignment horizontal="center"/>
      <protection locked="0"/>
    </xf>
    <xf numFmtId="1" fontId="5" fillId="0" borderId="108" xfId="0" applyNumberFormat="1" applyFont="1" applyFill="1" applyBorder="1" applyAlignment="1" applyProtection="1">
      <alignment horizontal="center"/>
      <protection locked="0"/>
    </xf>
    <xf numFmtId="16" fontId="5" fillId="0" borderId="13" xfId="0" applyNumberFormat="1" applyFont="1" applyFill="1" applyBorder="1" applyAlignment="1" applyProtection="1">
      <alignment horizontal="center"/>
      <protection locked="0"/>
    </xf>
    <xf numFmtId="16" fontId="5" fillId="0" borderId="98" xfId="0" applyNumberFormat="1" applyFont="1" applyFill="1" applyBorder="1" applyAlignment="1" applyProtection="1">
      <alignment horizontal="center"/>
      <protection locked="0"/>
    </xf>
    <xf numFmtId="16" fontId="5" fillId="0" borderId="102" xfId="0" applyNumberFormat="1" applyFont="1" applyFill="1" applyBorder="1" applyAlignment="1" applyProtection="1">
      <alignment horizontal="center"/>
      <protection locked="0"/>
    </xf>
    <xf numFmtId="16" fontId="5" fillId="0" borderId="109" xfId="0" applyNumberFormat="1" applyFont="1" applyFill="1" applyBorder="1" applyAlignment="1" applyProtection="1">
      <alignment horizontal="center"/>
      <protection locked="0"/>
    </xf>
    <xf numFmtId="2" fontId="69" fillId="0" borderId="0" xfId="0" applyNumberFormat="1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Alignment="1">
      <alignment horizontal="center" wrapText="1"/>
    </xf>
    <xf numFmtId="0" fontId="8" fillId="0" borderId="110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/>
    </xf>
    <xf numFmtId="0" fontId="3" fillId="36" borderId="98" xfId="0" applyFont="1" applyFill="1" applyBorder="1" applyAlignment="1">
      <alignment horizontal="center"/>
    </xf>
    <xf numFmtId="2" fontId="5" fillId="0" borderId="111" xfId="0" applyNumberFormat="1" applyFont="1" applyFill="1" applyBorder="1" applyAlignment="1" applyProtection="1">
      <alignment horizontal="center"/>
      <protection locked="0"/>
    </xf>
    <xf numFmtId="2" fontId="5" fillId="0" borderId="112" xfId="0" applyNumberFormat="1" applyFont="1" applyFill="1" applyBorder="1" applyAlignment="1" applyProtection="1">
      <alignment horizontal="center"/>
      <protection locked="0"/>
    </xf>
    <xf numFmtId="16" fontId="5" fillId="0" borderId="103" xfId="0" applyNumberFormat="1" applyFont="1" applyFill="1" applyBorder="1" applyAlignment="1" applyProtection="1">
      <alignment horizontal="center"/>
      <protection locked="0"/>
    </xf>
    <xf numFmtId="1" fontId="5" fillId="0" borderId="101" xfId="0" applyNumberFormat="1" applyFont="1" applyFill="1" applyBorder="1" applyAlignment="1" applyProtection="1">
      <alignment horizontal="center"/>
      <protection locked="0"/>
    </xf>
    <xf numFmtId="1" fontId="5" fillId="0" borderId="100" xfId="0" applyNumberFormat="1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>
      <alignment horizontal="center"/>
    </xf>
    <xf numFmtId="0" fontId="3" fillId="36" borderId="113" xfId="0" applyFont="1" applyFill="1" applyBorder="1" applyAlignment="1">
      <alignment horizontal="center"/>
    </xf>
    <xf numFmtId="0" fontId="3" fillId="36" borderId="70" xfId="0" applyFont="1" applyFill="1" applyBorder="1" applyAlignment="1">
      <alignment horizontal="center"/>
    </xf>
    <xf numFmtId="0" fontId="3" fillId="36" borderId="114" xfId="0" applyFont="1" applyFill="1" applyBorder="1" applyAlignment="1">
      <alignment horizontal="center"/>
    </xf>
    <xf numFmtId="2" fontId="5" fillId="0" borderId="115" xfId="0" applyNumberFormat="1" applyFont="1" applyFill="1" applyBorder="1" applyAlignment="1" applyProtection="1">
      <alignment horizontal="center"/>
      <protection locked="0"/>
    </xf>
    <xf numFmtId="2" fontId="5" fillId="0" borderId="116" xfId="0" applyNumberFormat="1" applyFont="1" applyFill="1" applyBorder="1" applyAlignment="1" applyProtection="1">
      <alignment horizontal="center"/>
      <protection locked="0"/>
    </xf>
    <xf numFmtId="16" fontId="5" fillId="0" borderId="101" xfId="0" applyNumberFormat="1" applyFont="1" applyFill="1" applyBorder="1" applyAlignment="1" applyProtection="1">
      <alignment horizontal="center"/>
      <protection locked="0"/>
    </xf>
    <xf numFmtId="16" fontId="5" fillId="0" borderId="100" xfId="0" applyNumberFormat="1" applyFont="1" applyFill="1" applyBorder="1" applyAlignment="1" applyProtection="1">
      <alignment horizontal="center"/>
      <protection locked="0"/>
    </xf>
    <xf numFmtId="16" fontId="5" fillId="0" borderId="117" xfId="0" applyNumberFormat="1" applyFont="1" applyFill="1" applyBorder="1" applyAlignment="1" applyProtection="1">
      <alignment horizontal="center"/>
      <protection locked="0"/>
    </xf>
    <xf numFmtId="2" fontId="76" fillId="0" borderId="115" xfId="0" applyNumberFormat="1" applyFont="1" applyFill="1" applyBorder="1" applyAlignment="1" applyProtection="1">
      <alignment horizontal="center"/>
      <protection locked="0"/>
    </xf>
    <xf numFmtId="2" fontId="76" fillId="0" borderId="116" xfId="0" applyNumberFormat="1" applyFont="1" applyFill="1" applyBorder="1" applyAlignment="1" applyProtection="1">
      <alignment horizontal="center"/>
      <protection locked="0"/>
    </xf>
    <xf numFmtId="1" fontId="76" fillId="0" borderId="101" xfId="0" applyNumberFormat="1" applyFont="1" applyFill="1" applyBorder="1" applyAlignment="1" applyProtection="1">
      <alignment horizontal="center"/>
      <protection locked="0"/>
    </xf>
    <xf numFmtId="1" fontId="76" fillId="0" borderId="100" xfId="0" applyNumberFormat="1" applyFont="1" applyFill="1" applyBorder="1" applyAlignment="1" applyProtection="1">
      <alignment horizontal="center"/>
      <protection locked="0"/>
    </xf>
    <xf numFmtId="16" fontId="76" fillId="0" borderId="101" xfId="0" applyNumberFormat="1" applyFont="1" applyFill="1" applyBorder="1" applyAlignment="1" applyProtection="1">
      <alignment horizontal="center"/>
      <protection locked="0"/>
    </xf>
    <xf numFmtId="16" fontId="76" fillId="0" borderId="100" xfId="0" applyNumberFormat="1" applyFont="1" applyFill="1" applyBorder="1" applyAlignment="1" applyProtection="1">
      <alignment horizontal="center"/>
      <protection locked="0"/>
    </xf>
    <xf numFmtId="16" fontId="76" fillId="0" borderId="117" xfId="0" applyNumberFormat="1" applyFont="1" applyFill="1" applyBorder="1" applyAlignment="1" applyProtection="1">
      <alignment horizontal="center"/>
      <protection locked="0"/>
    </xf>
    <xf numFmtId="16" fontId="76" fillId="0" borderId="103" xfId="0" applyNumberFormat="1" applyFont="1" applyFill="1" applyBorder="1" applyAlignment="1" applyProtection="1">
      <alignment horizontal="center"/>
      <protection locked="0"/>
    </xf>
    <xf numFmtId="16" fontId="5" fillId="0" borderId="99" xfId="0" applyNumberFormat="1" applyFont="1" applyFill="1" applyBorder="1" applyAlignment="1" applyProtection="1">
      <alignment horizontal="center"/>
      <protection locked="0"/>
    </xf>
    <xf numFmtId="1" fontId="76" fillId="0" borderId="107" xfId="0" applyNumberFormat="1" applyFont="1" applyFill="1" applyBorder="1" applyAlignment="1" applyProtection="1">
      <alignment horizontal="center"/>
      <protection locked="0"/>
    </xf>
    <xf numFmtId="1" fontId="76" fillId="0" borderId="108" xfId="0" applyNumberFormat="1" applyFont="1" applyFill="1" applyBorder="1" applyAlignment="1" applyProtection="1">
      <alignment horizontal="center"/>
      <protection locked="0"/>
    </xf>
    <xf numFmtId="16" fontId="5" fillId="0" borderId="107" xfId="0" applyNumberFormat="1" applyFont="1" applyFill="1" applyBorder="1" applyAlignment="1" applyProtection="1">
      <alignment horizontal="center"/>
      <protection locked="0"/>
    </xf>
    <xf numFmtId="16" fontId="5" fillId="0" borderId="108" xfId="0" applyNumberFormat="1" applyFont="1" applyFill="1" applyBorder="1" applyAlignment="1" applyProtection="1">
      <alignment horizontal="center"/>
      <protection locked="0"/>
    </xf>
    <xf numFmtId="16" fontId="5" fillId="0" borderId="118" xfId="0" applyNumberFormat="1" applyFont="1" applyFill="1" applyBorder="1" applyAlignment="1" applyProtection="1">
      <alignment horizontal="center"/>
      <protection locked="0"/>
    </xf>
    <xf numFmtId="2" fontId="76" fillId="0" borderId="119" xfId="0" applyNumberFormat="1" applyFont="1" applyFill="1" applyBorder="1" applyAlignment="1" applyProtection="1">
      <alignment horizontal="center"/>
      <protection locked="0"/>
    </xf>
    <xf numFmtId="2" fontId="76" fillId="0" borderId="12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2" fontId="76" fillId="0" borderId="111" xfId="0" applyNumberFormat="1" applyFont="1" applyFill="1" applyBorder="1" applyAlignment="1" applyProtection="1">
      <alignment horizontal="center"/>
      <protection locked="0"/>
    </xf>
    <xf numFmtId="2" fontId="76" fillId="0" borderId="112" xfId="0" applyNumberFormat="1" applyFont="1" applyFill="1" applyBorder="1" applyAlignment="1" applyProtection="1">
      <alignment horizontal="center"/>
      <protection locked="0"/>
    </xf>
    <xf numFmtId="2" fontId="5" fillId="0" borderId="119" xfId="0" applyNumberFormat="1" applyFont="1" applyFill="1" applyBorder="1" applyAlignment="1" applyProtection="1">
      <alignment horizontal="center"/>
      <protection locked="0"/>
    </xf>
    <xf numFmtId="2" fontId="5" fillId="0" borderId="120" xfId="0" applyNumberFormat="1" applyFont="1" applyFill="1" applyBorder="1" applyAlignment="1" applyProtection="1">
      <alignment horizontal="center"/>
      <protection locked="0"/>
    </xf>
    <xf numFmtId="0" fontId="8" fillId="0" borderId="121" xfId="0" applyFont="1" applyFill="1" applyBorder="1" applyAlignment="1">
      <alignment horizontal="center" wrapText="1"/>
    </xf>
    <xf numFmtId="0" fontId="8" fillId="0" borderId="122" xfId="0" applyFont="1" applyFill="1" applyBorder="1" applyAlignment="1">
      <alignment horizontal="center" wrapText="1"/>
    </xf>
    <xf numFmtId="4" fontId="2" fillId="0" borderId="123" xfId="0" applyNumberFormat="1" applyFont="1" applyFill="1" applyBorder="1" applyAlignment="1">
      <alignment horizontal="center" vertical="center" wrapText="1"/>
    </xf>
    <xf numFmtId="4" fontId="2" fillId="0" borderId="108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23" xfId="0" applyFont="1" applyFill="1" applyBorder="1" applyAlignment="1">
      <alignment horizontal="center" vertical="top" wrapText="1"/>
    </xf>
    <xf numFmtId="0" fontId="12" fillId="0" borderId="98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wrapText="1"/>
    </xf>
    <xf numFmtId="0" fontId="8" fillId="0" borderId="124" xfId="0" applyFont="1" applyFill="1" applyBorder="1" applyAlignment="1">
      <alignment horizontal="center" wrapText="1"/>
    </xf>
    <xf numFmtId="16" fontId="76" fillId="0" borderId="102" xfId="0" applyNumberFormat="1" applyFont="1" applyFill="1" applyBorder="1" applyAlignment="1" applyProtection="1">
      <alignment horizontal="center"/>
      <protection locked="0"/>
    </xf>
    <xf numFmtId="16" fontId="76" fillId="0" borderId="99" xfId="0" applyNumberFormat="1" applyFont="1" applyFill="1" applyBorder="1" applyAlignment="1" applyProtection="1">
      <alignment horizontal="center"/>
      <protection locked="0"/>
    </xf>
    <xf numFmtId="1" fontId="76" fillId="0" borderId="13" xfId="0" applyNumberFormat="1" applyFont="1" applyFill="1" applyBorder="1" applyAlignment="1" applyProtection="1">
      <alignment horizontal="center"/>
      <protection locked="0"/>
    </xf>
    <xf numFmtId="1" fontId="5" fillId="34" borderId="13" xfId="0" applyNumberFormat="1" applyFont="1" applyFill="1" applyBorder="1" applyAlignment="1" applyProtection="1">
      <alignment horizontal="center"/>
      <protection locked="0"/>
    </xf>
    <xf numFmtId="0" fontId="4" fillId="34" borderId="125" xfId="0" applyFont="1" applyFill="1" applyBorder="1" applyAlignment="1">
      <alignment horizontal="center" vertical="center" textRotation="45"/>
    </xf>
    <xf numFmtId="0" fontId="3" fillId="35" borderId="10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6" borderId="126" xfId="0" applyFont="1" applyFill="1" applyBorder="1" applyAlignment="1">
      <alignment horizontal="center"/>
    </xf>
    <xf numFmtId="2" fontId="5" fillId="0" borderId="12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34" borderId="128" xfId="0" applyFont="1" applyFill="1" applyBorder="1" applyAlignment="1">
      <alignment horizontal="center" vertical="center" textRotation="45"/>
    </xf>
    <xf numFmtId="0" fontId="4" fillId="34" borderId="21" xfId="0" applyFont="1" applyFill="1" applyBorder="1" applyAlignment="1">
      <alignment horizontal="center" vertical="center" textRotation="45"/>
    </xf>
    <xf numFmtId="0" fontId="3" fillId="36" borderId="129" xfId="0" applyFont="1" applyFill="1" applyBorder="1" applyAlignment="1">
      <alignment horizontal="center"/>
    </xf>
    <xf numFmtId="0" fontId="3" fillId="36" borderId="112" xfId="0" applyFont="1" applyFill="1" applyBorder="1" applyAlignment="1">
      <alignment horizontal="center"/>
    </xf>
    <xf numFmtId="0" fontId="3" fillId="36" borderId="115" xfId="0" applyFont="1" applyFill="1" applyBorder="1" applyAlignment="1">
      <alignment horizontal="center"/>
    </xf>
    <xf numFmtId="0" fontId="3" fillId="36" borderId="1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0" fontId="72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5" fillId="0" borderId="27" xfId="0" applyNumberFormat="1" applyFont="1" applyFill="1" applyBorder="1" applyAlignment="1" applyProtection="1">
      <alignment horizontal="center"/>
      <protection locked="0"/>
    </xf>
    <xf numFmtId="16" fontId="5" fillId="0" borderId="27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3" fillId="37" borderId="70" xfId="0" applyFont="1" applyFill="1" applyBorder="1" applyAlignment="1">
      <alignment horizontal="center"/>
    </xf>
    <xf numFmtId="0" fontId="3" fillId="37" borderId="114" xfId="0" applyFont="1" applyFill="1" applyBorder="1" applyAlignment="1">
      <alignment horizontal="center"/>
    </xf>
    <xf numFmtId="2" fontId="5" fillId="0" borderId="27" xfId="0" applyNumberFormat="1" applyFont="1" applyFill="1" applyBorder="1" applyAlignment="1" applyProtection="1">
      <alignment horizontal="center"/>
      <protection locked="0"/>
    </xf>
    <xf numFmtId="0" fontId="3" fillId="37" borderId="129" xfId="0" applyFont="1" applyFill="1" applyBorder="1" applyAlignment="1">
      <alignment horizontal="center"/>
    </xf>
    <xf numFmtId="0" fontId="3" fillId="37" borderId="130" xfId="0" applyFont="1" applyFill="1" applyBorder="1" applyAlignment="1">
      <alignment horizontal="center"/>
    </xf>
    <xf numFmtId="0" fontId="4" fillId="0" borderId="128" xfId="0" applyFont="1" applyFill="1" applyBorder="1" applyAlignment="1">
      <alignment horizontal="center" vertical="center" textRotation="45"/>
    </xf>
    <xf numFmtId="0" fontId="4" fillId="0" borderId="21" xfId="0" applyFont="1" applyFill="1" applyBorder="1" applyAlignment="1">
      <alignment horizontal="center" vertical="center" textRotation="45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9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justify"/>
    </xf>
    <xf numFmtId="0" fontId="19" fillId="0" borderId="0" xfId="0" applyFont="1" applyAlignment="1">
      <alignment horizontal="right" vertical="center"/>
    </xf>
    <xf numFmtId="0" fontId="4" fillId="0" borderId="43" xfId="0" applyFont="1" applyFill="1" applyBorder="1" applyAlignment="1">
      <alignment horizontal="center" vertical="center" textRotation="45"/>
    </xf>
    <xf numFmtId="0" fontId="4" fillId="0" borderId="100" xfId="0" applyFont="1" applyFill="1" applyBorder="1" applyAlignment="1">
      <alignment horizontal="center" vertical="center" textRotation="45"/>
    </xf>
    <xf numFmtId="4" fontId="2" fillId="0" borderId="131" xfId="0" applyNumberFormat="1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33" xfId="0" applyFont="1" applyFill="1" applyBorder="1" applyAlignment="1">
      <alignment horizontal="center" vertical="center"/>
    </xf>
    <xf numFmtId="0" fontId="23" fillId="0" borderId="134" xfId="0" applyFont="1" applyFill="1" applyBorder="1" applyAlignment="1">
      <alignment horizontal="center" vertical="center"/>
    </xf>
    <xf numFmtId="0" fontId="23" fillId="0" borderId="135" xfId="0" applyFont="1" applyFill="1" applyBorder="1" applyAlignment="1">
      <alignment horizontal="center" vertical="center"/>
    </xf>
    <xf numFmtId="0" fontId="23" fillId="0" borderId="136" xfId="0" applyFont="1" applyFill="1" applyBorder="1" applyAlignment="1">
      <alignment horizontal="center" vertical="center"/>
    </xf>
    <xf numFmtId="0" fontId="23" fillId="0" borderId="131" xfId="0" applyFont="1" applyFill="1" applyBorder="1" applyAlignment="1">
      <alignment horizontal="center" vertical="center"/>
    </xf>
    <xf numFmtId="0" fontId="22" fillId="0" borderId="133" xfId="0" applyFont="1" applyFill="1" applyBorder="1" applyAlignment="1">
      <alignment horizontal="center" vertical="center"/>
    </xf>
    <xf numFmtId="0" fontId="22" fillId="0" borderId="134" xfId="0" applyFont="1" applyFill="1" applyBorder="1" applyAlignment="1">
      <alignment horizontal="center" vertical="center"/>
    </xf>
    <xf numFmtId="0" fontId="22" fillId="0" borderId="13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justify"/>
    </xf>
    <xf numFmtId="0" fontId="22" fillId="0" borderId="136" xfId="0" applyFont="1" applyFill="1" applyBorder="1" applyAlignment="1">
      <alignment horizontal="center" vertical="center"/>
    </xf>
    <xf numFmtId="0" fontId="22" fillId="0" borderId="131" xfId="0" applyFont="1" applyFill="1" applyBorder="1" applyAlignment="1">
      <alignment horizontal="center" vertical="center"/>
    </xf>
    <xf numFmtId="0" fontId="22" fillId="0" borderId="132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right" vertical="center"/>
    </xf>
    <xf numFmtId="0" fontId="2" fillId="0" borderId="131" xfId="0" applyFont="1" applyFill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center"/>
      <protection locked="0"/>
    </xf>
    <xf numFmtId="2" fontId="7" fillId="34" borderId="12" xfId="0" applyNumberFormat="1" applyFont="1" applyFill="1" applyBorder="1" applyAlignment="1" applyProtection="1">
      <alignment horizontal="center"/>
      <protection locked="0"/>
    </xf>
    <xf numFmtId="2" fontId="7" fillId="34" borderId="55" xfId="0" applyNumberFormat="1" applyFont="1" applyFill="1" applyBorder="1" applyAlignment="1" applyProtection="1">
      <alignment horizontal="center"/>
      <protection locked="0"/>
    </xf>
    <xf numFmtId="2" fontId="7" fillId="34" borderId="58" xfId="0" applyNumberFormat="1" applyFont="1" applyFill="1" applyBorder="1" applyAlignment="1">
      <alignment horizontal="center"/>
    </xf>
    <xf numFmtId="2" fontId="7" fillId="34" borderId="59" xfId="0" applyNumberFormat="1" applyFont="1" applyFill="1" applyBorder="1" applyAlignment="1">
      <alignment horizontal="center"/>
    </xf>
    <xf numFmtId="2" fontId="7" fillId="34" borderId="67" xfId="0" applyNumberFormat="1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>
      <alignment horizontal="justify" vertical="center" wrapText="1"/>
    </xf>
    <xf numFmtId="20" fontId="6" fillId="33" borderId="52" xfId="0" applyNumberFormat="1" applyFont="1" applyFill="1" applyBorder="1" applyAlignment="1">
      <alignment horizontal="center"/>
    </xf>
    <xf numFmtId="20" fontId="6" fillId="33" borderId="56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57" xfId="0" applyNumberFormat="1" applyFont="1" applyFill="1" applyBorder="1" applyAlignment="1">
      <alignment horizontal="center"/>
    </xf>
    <xf numFmtId="2" fontId="6" fillId="34" borderId="58" xfId="0" applyNumberFormat="1" applyFont="1" applyFill="1" applyBorder="1" applyAlignment="1">
      <alignment horizontal="center"/>
    </xf>
    <xf numFmtId="2" fontId="7" fillId="34" borderId="73" xfId="0" applyNumberFormat="1" applyFont="1" applyFill="1" applyBorder="1" applyAlignment="1" applyProtection="1">
      <alignment horizontal="center"/>
      <protection locked="0"/>
    </xf>
    <xf numFmtId="2" fontId="7" fillId="34" borderId="58" xfId="0" applyNumberFormat="1" applyFont="1" applyFill="1" applyBorder="1" applyAlignment="1" quotePrefix="1">
      <alignment horizontal="center"/>
    </xf>
    <xf numFmtId="2" fontId="7" fillId="34" borderId="78" xfId="0" applyNumberFormat="1" applyFont="1" applyFill="1" applyBorder="1" applyAlignment="1" quotePrefix="1">
      <alignment horizontal="center"/>
    </xf>
    <xf numFmtId="2" fontId="7" fillId="34" borderId="30" xfId="0" applyNumberFormat="1" applyFont="1" applyFill="1" applyBorder="1" applyAlignment="1">
      <alignment horizontal="center"/>
    </xf>
    <xf numFmtId="2" fontId="7" fillId="34" borderId="31" xfId="0" applyNumberFormat="1" applyFont="1" applyFill="1" applyBorder="1" applyAlignment="1">
      <alignment horizontal="center"/>
    </xf>
    <xf numFmtId="2" fontId="7" fillId="34" borderId="7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85725</xdr:rowOff>
    </xdr:from>
    <xdr:to>
      <xdr:col>18</xdr:col>
      <xdr:colOff>295275</xdr:colOff>
      <xdr:row>5</xdr:row>
      <xdr:rowOff>19050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85725"/>
          <a:ext cx="15716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161925</xdr:colOff>
      <xdr:row>0</xdr:row>
      <xdr:rowOff>47625</xdr:rowOff>
    </xdr:from>
    <xdr:to>
      <xdr:col>9</xdr:col>
      <xdr:colOff>314325</xdr:colOff>
      <xdr:row>6</xdr:row>
      <xdr:rowOff>95250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47625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85725</xdr:rowOff>
    </xdr:from>
    <xdr:to>
      <xdr:col>10</xdr:col>
      <xdr:colOff>0</xdr:colOff>
      <xdr:row>5</xdr:row>
      <xdr:rowOff>19050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85725"/>
          <a:ext cx="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47625</xdr:rowOff>
    </xdr:from>
    <xdr:to>
      <xdr:col>10</xdr:col>
      <xdr:colOff>0</xdr:colOff>
      <xdr:row>6</xdr:row>
      <xdr:rowOff>95250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47625"/>
          <a:ext cx="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1028700</xdr:colOff>
      <xdr:row>1</xdr:row>
      <xdr:rowOff>219075</xdr:rowOff>
    </xdr:from>
    <xdr:to>
      <xdr:col>1</xdr:col>
      <xdr:colOff>657225</xdr:colOff>
      <xdr:row>7</xdr:row>
      <xdr:rowOff>200025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81000"/>
          <a:ext cx="1314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2590800</xdr:colOff>
      <xdr:row>2</xdr:row>
      <xdr:rowOff>47625</xdr:rowOff>
    </xdr:from>
    <xdr:to>
      <xdr:col>4</xdr:col>
      <xdr:colOff>542925</xdr:colOff>
      <xdr:row>7</xdr:row>
      <xdr:rowOff>28575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438150"/>
          <a:ext cx="3371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2</xdr:row>
      <xdr:rowOff>47625</xdr:rowOff>
    </xdr:from>
    <xdr:to>
      <xdr:col>11</xdr:col>
      <xdr:colOff>333375</xdr:colOff>
      <xdr:row>6</xdr:row>
      <xdr:rowOff>152400</xdr:rowOff>
    </xdr:to>
    <xdr:pic>
      <xdr:nvPicPr>
        <xdr:cNvPr id="5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438150"/>
          <a:ext cx="1571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85725</xdr:rowOff>
    </xdr:from>
    <xdr:to>
      <xdr:col>8</xdr:col>
      <xdr:colOff>0</xdr:colOff>
      <xdr:row>5</xdr:row>
      <xdr:rowOff>19050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85725"/>
          <a:ext cx="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47625</xdr:rowOff>
    </xdr:from>
    <xdr:to>
      <xdr:col>8</xdr:col>
      <xdr:colOff>0</xdr:colOff>
      <xdr:row>6</xdr:row>
      <xdr:rowOff>95250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58350" y="47625"/>
          <a:ext cx="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1028700</xdr:colOff>
      <xdr:row>1</xdr:row>
      <xdr:rowOff>219075</xdr:rowOff>
    </xdr:from>
    <xdr:to>
      <xdr:col>1</xdr:col>
      <xdr:colOff>657225</xdr:colOff>
      <xdr:row>7</xdr:row>
      <xdr:rowOff>200025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81000"/>
          <a:ext cx="1314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2590800</xdr:colOff>
      <xdr:row>2</xdr:row>
      <xdr:rowOff>47625</xdr:rowOff>
    </xdr:from>
    <xdr:to>
      <xdr:col>4</xdr:col>
      <xdr:colOff>542925</xdr:colOff>
      <xdr:row>7</xdr:row>
      <xdr:rowOff>28575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438150"/>
          <a:ext cx="3371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47625</xdr:rowOff>
    </xdr:from>
    <xdr:to>
      <xdr:col>9</xdr:col>
      <xdr:colOff>333375</xdr:colOff>
      <xdr:row>6</xdr:row>
      <xdr:rowOff>152400</xdr:rowOff>
    </xdr:to>
    <xdr:pic>
      <xdr:nvPicPr>
        <xdr:cNvPr id="5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438150"/>
          <a:ext cx="1571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85725</xdr:rowOff>
    </xdr:from>
    <xdr:to>
      <xdr:col>8</xdr:col>
      <xdr:colOff>0</xdr:colOff>
      <xdr:row>5</xdr:row>
      <xdr:rowOff>19050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85725"/>
          <a:ext cx="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47625</xdr:rowOff>
    </xdr:from>
    <xdr:to>
      <xdr:col>8</xdr:col>
      <xdr:colOff>0</xdr:colOff>
      <xdr:row>6</xdr:row>
      <xdr:rowOff>95250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58350" y="47625"/>
          <a:ext cx="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1028700</xdr:colOff>
      <xdr:row>1</xdr:row>
      <xdr:rowOff>219075</xdr:rowOff>
    </xdr:from>
    <xdr:to>
      <xdr:col>1</xdr:col>
      <xdr:colOff>657225</xdr:colOff>
      <xdr:row>7</xdr:row>
      <xdr:rowOff>200025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81000"/>
          <a:ext cx="1314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2590800</xdr:colOff>
      <xdr:row>2</xdr:row>
      <xdr:rowOff>47625</xdr:rowOff>
    </xdr:from>
    <xdr:to>
      <xdr:col>4</xdr:col>
      <xdr:colOff>542925</xdr:colOff>
      <xdr:row>7</xdr:row>
      <xdr:rowOff>28575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438150"/>
          <a:ext cx="3371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47625</xdr:rowOff>
    </xdr:from>
    <xdr:to>
      <xdr:col>9</xdr:col>
      <xdr:colOff>333375</xdr:colOff>
      <xdr:row>6</xdr:row>
      <xdr:rowOff>152400</xdr:rowOff>
    </xdr:to>
    <xdr:pic>
      <xdr:nvPicPr>
        <xdr:cNvPr id="5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438150"/>
          <a:ext cx="1571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9"/>
  <sheetViews>
    <sheetView tabSelected="1" zoomScale="75" zoomScaleNormal="75" zoomScalePageLayoutView="0" workbookViewId="0" topLeftCell="AB66">
      <selection activeCell="AY77" sqref="AY77"/>
    </sheetView>
  </sheetViews>
  <sheetFormatPr defaultColWidth="9.140625" defaultRowHeight="12.75"/>
  <cols>
    <col min="1" max="1" width="55.00390625" style="1" customWidth="1"/>
    <col min="2" max="52" width="9.57421875" style="1" customWidth="1"/>
  </cols>
  <sheetData>
    <row r="1" ht="12.75">
      <c r="AZ1"/>
    </row>
    <row r="2" spans="2:52" ht="18" customHeight="1">
      <c r="B2"/>
      <c r="C2"/>
      <c r="D2" s="56"/>
      <c r="E2"/>
      <c r="F2"/>
      <c r="K2"/>
      <c r="L2"/>
      <c r="M2" s="56" t="s">
        <v>62</v>
      </c>
      <c r="N2"/>
      <c r="O2"/>
      <c r="P2"/>
      <c r="AX2"/>
      <c r="AY2"/>
      <c r="AZ2"/>
    </row>
    <row r="3" spans="2:52" ht="18" customHeight="1">
      <c r="B3"/>
      <c r="C3"/>
      <c r="D3" s="57"/>
      <c r="E3"/>
      <c r="F3"/>
      <c r="K3"/>
      <c r="L3"/>
      <c r="M3" s="57" t="s">
        <v>63</v>
      </c>
      <c r="N3"/>
      <c r="O3"/>
      <c r="P3"/>
      <c r="AX3"/>
      <c r="AY3"/>
      <c r="AZ3"/>
    </row>
    <row r="4" spans="2:52" ht="18" customHeight="1">
      <c r="B4"/>
      <c r="C4"/>
      <c r="D4" s="58"/>
      <c r="E4"/>
      <c r="F4"/>
      <c r="K4"/>
      <c r="L4"/>
      <c r="M4" s="58" t="s">
        <v>64</v>
      </c>
      <c r="N4"/>
      <c r="O4"/>
      <c r="P4"/>
      <c r="AX4"/>
      <c r="AY4"/>
      <c r="AZ4"/>
    </row>
    <row r="5" spans="2:52" ht="18" customHeight="1">
      <c r="B5"/>
      <c r="C5"/>
      <c r="D5" s="58"/>
      <c r="E5"/>
      <c r="F5"/>
      <c r="K5"/>
      <c r="L5"/>
      <c r="M5" s="58" t="s">
        <v>65</v>
      </c>
      <c r="N5"/>
      <c r="O5"/>
      <c r="P5"/>
      <c r="AX5"/>
      <c r="AY5"/>
      <c r="AZ5"/>
    </row>
    <row r="6" spans="2:52" ht="18" customHeight="1">
      <c r="B6"/>
      <c r="C6" s="59"/>
      <c r="D6"/>
      <c r="E6"/>
      <c r="F6"/>
      <c r="H6" s="59"/>
      <c r="K6"/>
      <c r="L6" s="59" t="s">
        <v>66</v>
      </c>
      <c r="M6"/>
      <c r="N6"/>
      <c r="O6"/>
      <c r="P6"/>
      <c r="Q6" s="59" t="s">
        <v>67</v>
      </c>
      <c r="AX6"/>
      <c r="AY6"/>
      <c r="AZ6"/>
    </row>
    <row r="7" spans="51:52" ht="18" customHeight="1">
      <c r="AY7"/>
      <c r="AZ7"/>
    </row>
    <row r="8" ht="18" customHeight="1"/>
    <row r="9" ht="18" customHeight="1"/>
    <row r="10" ht="18" customHeight="1"/>
    <row r="11" spans="1:45" ht="23.25" customHeight="1">
      <c r="A11" s="313" t="s">
        <v>75</v>
      </c>
      <c r="B11" s="310" t="s">
        <v>170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</row>
    <row r="12" spans="1:45" ht="23.25" customHeight="1">
      <c r="A12" s="313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</row>
    <row r="13" spans="1:52" ht="23.25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2"/>
      <c r="M13" s="2"/>
      <c r="N13" s="2"/>
      <c r="O13" s="2"/>
      <c r="P13" s="2"/>
      <c r="Q13" s="2"/>
      <c r="R13" s="2"/>
      <c r="S13" s="2"/>
      <c r="T13" s="2"/>
      <c r="U13" s="2"/>
      <c r="V13" s="303"/>
      <c r="W13" s="303"/>
      <c r="X13" s="303"/>
      <c r="Y13" s="303"/>
      <c r="Z13" s="303"/>
      <c r="AA13" s="303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54"/>
      <c r="AT13" s="54"/>
      <c r="AU13" s="54"/>
      <c r="AV13" s="54"/>
      <c r="AW13" s="54"/>
      <c r="AX13" s="54"/>
      <c r="AY13" s="54"/>
      <c r="AZ13"/>
    </row>
    <row r="14" spans="1:51" ht="19.5" thickBot="1">
      <c r="A14" s="3"/>
      <c r="B14" s="3"/>
      <c r="C14" s="3"/>
      <c r="D14" s="3"/>
      <c r="E14" s="3"/>
      <c r="F14" s="3"/>
      <c r="G14" s="3"/>
      <c r="H14" s="3"/>
      <c r="I14" s="3"/>
      <c r="J14" s="3"/>
      <c r="L14" s="3"/>
      <c r="N14" s="3"/>
      <c r="P14" s="3"/>
      <c r="R14" s="3"/>
      <c r="T14" s="3"/>
      <c r="V14" s="3"/>
      <c r="W14" s="3"/>
      <c r="X14" s="3"/>
      <c r="Y14" s="3"/>
      <c r="Z14" s="3"/>
      <c r="AA14" s="3"/>
      <c r="AB14" s="3"/>
      <c r="AD14" s="3"/>
      <c r="AF14" s="3"/>
      <c r="AS14" s="54"/>
      <c r="AT14" s="54"/>
      <c r="AU14" s="54"/>
      <c r="AV14" s="54"/>
      <c r="AW14" s="54"/>
      <c r="AX14" s="54"/>
      <c r="AY14" s="54"/>
    </row>
    <row r="15" spans="1:62" ht="19.5" thickBot="1">
      <c r="A15" s="304" t="s">
        <v>0</v>
      </c>
      <c r="B15" s="306" t="s">
        <v>1</v>
      </c>
      <c r="C15" s="307"/>
      <c r="D15" s="233" t="s">
        <v>2</v>
      </c>
      <c r="E15" s="234"/>
      <c r="F15" s="308" t="s">
        <v>3</v>
      </c>
      <c r="G15" s="309"/>
      <c r="H15" s="255" t="s">
        <v>4</v>
      </c>
      <c r="I15" s="256"/>
      <c r="J15" s="255" t="s">
        <v>5</v>
      </c>
      <c r="K15" s="256"/>
      <c r="L15" s="255" t="s">
        <v>40</v>
      </c>
      <c r="M15" s="256"/>
      <c r="N15" s="255" t="s">
        <v>41</v>
      </c>
      <c r="O15" s="256"/>
      <c r="P15" s="255" t="s">
        <v>42</v>
      </c>
      <c r="Q15" s="256"/>
      <c r="R15" s="255" t="s">
        <v>43</v>
      </c>
      <c r="S15" s="256"/>
      <c r="T15" s="255" t="s">
        <v>44</v>
      </c>
      <c r="U15" s="256"/>
      <c r="V15" s="255" t="s">
        <v>45</v>
      </c>
      <c r="W15" s="256"/>
      <c r="X15" s="233" t="s">
        <v>46</v>
      </c>
      <c r="Y15" s="234"/>
      <c r="Z15" s="255" t="s">
        <v>47</v>
      </c>
      <c r="AA15" s="256"/>
      <c r="AB15" s="255" t="s">
        <v>69</v>
      </c>
      <c r="AC15" s="256"/>
      <c r="AD15" s="255" t="s">
        <v>72</v>
      </c>
      <c r="AE15" s="256"/>
      <c r="AF15" s="255" t="s">
        <v>79</v>
      </c>
      <c r="AG15" s="256"/>
      <c r="AH15" s="255" t="s">
        <v>80</v>
      </c>
      <c r="AI15" s="256"/>
      <c r="AJ15" s="255" t="s">
        <v>86</v>
      </c>
      <c r="AK15" s="256"/>
      <c r="AL15" s="255" t="s">
        <v>90</v>
      </c>
      <c r="AM15" s="256"/>
      <c r="AN15" s="255" t="s">
        <v>93</v>
      </c>
      <c r="AO15" s="256"/>
      <c r="AP15" s="255" t="s">
        <v>104</v>
      </c>
      <c r="AQ15" s="256"/>
      <c r="AR15" s="255" t="s">
        <v>118</v>
      </c>
      <c r="AS15" s="256"/>
      <c r="AT15" s="233" t="s">
        <v>126</v>
      </c>
      <c r="AU15" s="234"/>
      <c r="AV15" s="35"/>
      <c r="AW15" s="35"/>
      <c r="AX15" s="35"/>
      <c r="AY15" s="54"/>
      <c r="AZ15" s="54"/>
      <c r="BA15" s="54"/>
      <c r="BB15" s="54"/>
      <c r="BC15" s="54"/>
      <c r="BD15" s="54"/>
      <c r="BE15" s="54"/>
      <c r="BF15" s="1"/>
      <c r="BG15" s="1"/>
      <c r="BH15" s="1"/>
      <c r="BI15" s="1"/>
      <c r="BJ15" s="1"/>
    </row>
    <row r="16" spans="1:57" s="1" customFormat="1" ht="72" customHeight="1" thickBot="1">
      <c r="A16" s="305"/>
      <c r="B16" s="48" t="s">
        <v>8</v>
      </c>
      <c r="C16" s="47" t="s">
        <v>7</v>
      </c>
      <c r="D16" s="207" t="s">
        <v>8</v>
      </c>
      <c r="E16" s="47" t="s">
        <v>7</v>
      </c>
      <c r="F16" s="208" t="s">
        <v>8</v>
      </c>
      <c r="G16" s="47" t="s">
        <v>7</v>
      </c>
      <c r="H16" s="208" t="s">
        <v>8</v>
      </c>
      <c r="I16" s="4" t="s">
        <v>7</v>
      </c>
      <c r="J16" s="48" t="s">
        <v>8</v>
      </c>
      <c r="K16" s="4" t="s">
        <v>7</v>
      </c>
      <c r="L16" s="48" t="s">
        <v>8</v>
      </c>
      <c r="M16" s="83" t="s">
        <v>7</v>
      </c>
      <c r="N16" s="48" t="s">
        <v>8</v>
      </c>
      <c r="O16" s="83" t="s">
        <v>7</v>
      </c>
      <c r="P16" s="48" t="s">
        <v>8</v>
      </c>
      <c r="Q16" s="83" t="s">
        <v>7</v>
      </c>
      <c r="R16" s="48" t="s">
        <v>8</v>
      </c>
      <c r="S16" s="83" t="s">
        <v>7</v>
      </c>
      <c r="T16" s="48" t="s">
        <v>8</v>
      </c>
      <c r="U16" s="83" t="s">
        <v>7</v>
      </c>
      <c r="V16" s="48" t="s">
        <v>8</v>
      </c>
      <c r="W16" s="83" t="s">
        <v>7</v>
      </c>
      <c r="X16" s="48" t="s">
        <v>8</v>
      </c>
      <c r="Y16" s="83" t="s">
        <v>7</v>
      </c>
      <c r="Z16" s="48" t="s">
        <v>8</v>
      </c>
      <c r="AA16" s="83" t="s">
        <v>7</v>
      </c>
      <c r="AB16" s="48" t="s">
        <v>8</v>
      </c>
      <c r="AC16" s="83" t="s">
        <v>7</v>
      </c>
      <c r="AD16" s="48" t="s">
        <v>8</v>
      </c>
      <c r="AE16" s="4" t="s">
        <v>7</v>
      </c>
      <c r="AF16" s="48" t="s">
        <v>8</v>
      </c>
      <c r="AG16" s="83" t="s">
        <v>7</v>
      </c>
      <c r="AH16" s="48" t="s">
        <v>8</v>
      </c>
      <c r="AI16" s="83" t="s">
        <v>7</v>
      </c>
      <c r="AJ16" s="48" t="s">
        <v>57</v>
      </c>
      <c r="AK16" s="83" t="s">
        <v>7</v>
      </c>
      <c r="AL16" s="48" t="s">
        <v>8</v>
      </c>
      <c r="AM16" s="83" t="s">
        <v>7</v>
      </c>
      <c r="AN16" s="48" t="s">
        <v>8</v>
      </c>
      <c r="AO16" s="83" t="s">
        <v>7</v>
      </c>
      <c r="AP16" s="48" t="s">
        <v>8</v>
      </c>
      <c r="AQ16" s="83" t="s">
        <v>7</v>
      </c>
      <c r="AR16" s="48" t="s">
        <v>57</v>
      </c>
      <c r="AS16" s="83" t="s">
        <v>7</v>
      </c>
      <c r="AT16" s="207" t="s">
        <v>8</v>
      </c>
      <c r="AU16" s="47" t="s">
        <v>7</v>
      </c>
      <c r="AV16" s="6"/>
      <c r="AW16" s="7"/>
      <c r="AX16" s="6"/>
      <c r="AY16" s="54"/>
      <c r="AZ16" s="54"/>
      <c r="BA16" s="54"/>
      <c r="BB16" s="54"/>
      <c r="BC16" s="54"/>
      <c r="BD16" s="54"/>
      <c r="BE16" s="54"/>
    </row>
    <row r="17" spans="1:57" s="1" customFormat="1" ht="15">
      <c r="A17" s="37" t="s">
        <v>21</v>
      </c>
      <c r="B17" s="31">
        <v>0.2916666666666667</v>
      </c>
      <c r="C17" s="71">
        <v>0</v>
      </c>
      <c r="D17" s="214">
        <v>0.3541666666666667</v>
      </c>
      <c r="E17" s="348">
        <v>0</v>
      </c>
      <c r="F17" s="31">
        <v>0.5625</v>
      </c>
      <c r="G17" s="71">
        <v>0</v>
      </c>
      <c r="H17" s="188">
        <v>0.5</v>
      </c>
      <c r="I17" s="32">
        <v>0</v>
      </c>
      <c r="J17" s="84" t="s">
        <v>20</v>
      </c>
      <c r="K17" s="85" t="s">
        <v>20</v>
      </c>
      <c r="L17" s="31" t="s">
        <v>20</v>
      </c>
      <c r="M17" s="32" t="s">
        <v>20</v>
      </c>
      <c r="N17" s="84" t="s">
        <v>20</v>
      </c>
      <c r="O17" s="85" t="s">
        <v>20</v>
      </c>
      <c r="P17" s="84" t="s">
        <v>20</v>
      </c>
      <c r="Q17" s="85" t="s">
        <v>20</v>
      </c>
      <c r="R17" s="31" t="s">
        <v>20</v>
      </c>
      <c r="S17" s="32" t="s">
        <v>20</v>
      </c>
      <c r="T17" s="84" t="s">
        <v>20</v>
      </c>
      <c r="U17" s="85" t="s">
        <v>20</v>
      </c>
      <c r="V17" s="84" t="s">
        <v>20</v>
      </c>
      <c r="W17" s="85" t="s">
        <v>20</v>
      </c>
      <c r="X17" s="84" t="s">
        <v>20</v>
      </c>
      <c r="Y17" s="85" t="s">
        <v>20</v>
      </c>
      <c r="Z17" s="84" t="s">
        <v>20</v>
      </c>
      <c r="AA17" s="85" t="s">
        <v>20</v>
      </c>
      <c r="AB17" s="31" t="s">
        <v>20</v>
      </c>
      <c r="AC17" s="32" t="s">
        <v>20</v>
      </c>
      <c r="AD17" s="84" t="s">
        <v>20</v>
      </c>
      <c r="AE17" s="85" t="s">
        <v>20</v>
      </c>
      <c r="AF17" s="84" t="s">
        <v>20</v>
      </c>
      <c r="AG17" s="86" t="s">
        <v>20</v>
      </c>
      <c r="AH17" s="31" t="s">
        <v>20</v>
      </c>
      <c r="AI17" s="32" t="s">
        <v>20</v>
      </c>
      <c r="AJ17" s="31" t="s">
        <v>20</v>
      </c>
      <c r="AK17" s="32" t="s">
        <v>20</v>
      </c>
      <c r="AL17" s="31" t="s">
        <v>20</v>
      </c>
      <c r="AM17" s="32" t="s">
        <v>20</v>
      </c>
      <c r="AN17" s="31" t="s">
        <v>20</v>
      </c>
      <c r="AO17" s="32" t="s">
        <v>20</v>
      </c>
      <c r="AP17" s="31" t="s">
        <v>20</v>
      </c>
      <c r="AQ17" s="32" t="s">
        <v>20</v>
      </c>
      <c r="AR17" s="31" t="s">
        <v>20</v>
      </c>
      <c r="AS17" s="32" t="s">
        <v>20</v>
      </c>
      <c r="AT17" s="214">
        <v>0.2465277777777778</v>
      </c>
      <c r="AU17" s="348">
        <v>0</v>
      </c>
      <c r="AV17" s="34"/>
      <c r="AW17" s="34"/>
      <c r="AX17" s="34"/>
      <c r="AY17" s="54"/>
      <c r="AZ17" s="54"/>
      <c r="BA17" s="54"/>
      <c r="BB17" s="54"/>
      <c r="BC17" s="54"/>
      <c r="BD17" s="54"/>
      <c r="BE17" s="54"/>
    </row>
    <row r="18" spans="1:57" s="1" customFormat="1" ht="15">
      <c r="A18" s="37" t="s">
        <v>22</v>
      </c>
      <c r="B18" s="72">
        <v>0.3020833333333333</v>
      </c>
      <c r="C18" s="11">
        <v>11.9</v>
      </c>
      <c r="D18" s="210">
        <v>0.3645833333333333</v>
      </c>
      <c r="E18" s="349">
        <v>11.9</v>
      </c>
      <c r="F18" s="72">
        <v>0.5729166666666666</v>
      </c>
      <c r="G18" s="11">
        <v>11.9</v>
      </c>
      <c r="H18" s="189">
        <v>0.5104166666666666</v>
      </c>
      <c r="I18" s="11">
        <v>11.9</v>
      </c>
      <c r="J18" s="87" t="s">
        <v>20</v>
      </c>
      <c r="K18" s="88" t="s">
        <v>20</v>
      </c>
      <c r="L18" s="36" t="s">
        <v>20</v>
      </c>
      <c r="M18" s="89" t="s">
        <v>20</v>
      </c>
      <c r="N18" s="87" t="s">
        <v>20</v>
      </c>
      <c r="O18" s="88" t="s">
        <v>20</v>
      </c>
      <c r="P18" s="87" t="s">
        <v>20</v>
      </c>
      <c r="Q18" s="88" t="s">
        <v>20</v>
      </c>
      <c r="R18" s="36" t="s">
        <v>20</v>
      </c>
      <c r="S18" s="89" t="s">
        <v>20</v>
      </c>
      <c r="T18" s="87" t="s">
        <v>20</v>
      </c>
      <c r="U18" s="88" t="s">
        <v>20</v>
      </c>
      <c r="V18" s="87" t="s">
        <v>20</v>
      </c>
      <c r="W18" s="88" t="s">
        <v>20</v>
      </c>
      <c r="X18" s="87" t="s">
        <v>20</v>
      </c>
      <c r="Y18" s="88" t="s">
        <v>20</v>
      </c>
      <c r="Z18" s="87" t="s">
        <v>20</v>
      </c>
      <c r="AA18" s="88" t="s">
        <v>20</v>
      </c>
      <c r="AB18" s="36" t="s">
        <v>20</v>
      </c>
      <c r="AC18" s="89" t="s">
        <v>20</v>
      </c>
      <c r="AD18" s="87" t="s">
        <v>20</v>
      </c>
      <c r="AE18" s="88" t="s">
        <v>20</v>
      </c>
      <c r="AF18" s="87" t="s">
        <v>20</v>
      </c>
      <c r="AG18" s="90" t="s">
        <v>20</v>
      </c>
      <c r="AH18" s="36" t="s">
        <v>20</v>
      </c>
      <c r="AI18" s="89" t="s">
        <v>20</v>
      </c>
      <c r="AJ18" s="36" t="s">
        <v>20</v>
      </c>
      <c r="AK18" s="89" t="s">
        <v>20</v>
      </c>
      <c r="AL18" s="36" t="s">
        <v>20</v>
      </c>
      <c r="AM18" s="89" t="s">
        <v>20</v>
      </c>
      <c r="AN18" s="36" t="s">
        <v>20</v>
      </c>
      <c r="AO18" s="89" t="s">
        <v>20</v>
      </c>
      <c r="AP18" s="36" t="s">
        <v>20</v>
      </c>
      <c r="AQ18" s="89" t="s">
        <v>20</v>
      </c>
      <c r="AR18" s="36" t="s">
        <v>20</v>
      </c>
      <c r="AS18" s="89" t="s">
        <v>20</v>
      </c>
      <c r="AT18" s="210">
        <v>0.2569444444444445</v>
      </c>
      <c r="AU18" s="349">
        <v>11.9</v>
      </c>
      <c r="AV18" s="34"/>
      <c r="AW18" s="34"/>
      <c r="AX18" s="34"/>
      <c r="AY18" s="54"/>
      <c r="AZ18" s="54"/>
      <c r="BA18" s="54"/>
      <c r="BB18" s="54"/>
      <c r="BC18" s="54"/>
      <c r="BD18" s="54"/>
      <c r="BE18" s="54"/>
    </row>
    <row r="19" spans="1:57" s="1" customFormat="1" ht="15">
      <c r="A19" s="37" t="s">
        <v>106</v>
      </c>
      <c r="B19" s="72">
        <v>0.3090277777777778</v>
      </c>
      <c r="C19" s="11">
        <v>22</v>
      </c>
      <c r="D19" s="210">
        <v>0.37152777777777773</v>
      </c>
      <c r="E19" s="349">
        <v>22</v>
      </c>
      <c r="F19" s="72">
        <v>0.579861111111111</v>
      </c>
      <c r="G19" s="11">
        <v>22</v>
      </c>
      <c r="H19" s="189">
        <v>0.5173611111111112</v>
      </c>
      <c r="I19" s="11">
        <v>22</v>
      </c>
      <c r="J19" s="87" t="s">
        <v>20</v>
      </c>
      <c r="K19" s="88" t="s">
        <v>20</v>
      </c>
      <c r="L19" s="36" t="s">
        <v>20</v>
      </c>
      <c r="M19" s="89" t="s">
        <v>20</v>
      </c>
      <c r="N19" s="87" t="s">
        <v>20</v>
      </c>
      <c r="O19" s="88" t="s">
        <v>20</v>
      </c>
      <c r="P19" s="87" t="s">
        <v>20</v>
      </c>
      <c r="Q19" s="88" t="s">
        <v>20</v>
      </c>
      <c r="R19" s="36" t="s">
        <v>20</v>
      </c>
      <c r="S19" s="89" t="s">
        <v>20</v>
      </c>
      <c r="T19" s="87" t="s">
        <v>20</v>
      </c>
      <c r="U19" s="88" t="s">
        <v>20</v>
      </c>
      <c r="V19" s="87" t="s">
        <v>20</v>
      </c>
      <c r="W19" s="88" t="s">
        <v>20</v>
      </c>
      <c r="X19" s="87" t="s">
        <v>20</v>
      </c>
      <c r="Y19" s="88" t="s">
        <v>20</v>
      </c>
      <c r="Z19" s="87" t="s">
        <v>20</v>
      </c>
      <c r="AA19" s="88" t="s">
        <v>20</v>
      </c>
      <c r="AB19" s="36" t="s">
        <v>20</v>
      </c>
      <c r="AC19" s="89" t="s">
        <v>20</v>
      </c>
      <c r="AD19" s="87" t="s">
        <v>20</v>
      </c>
      <c r="AE19" s="88" t="s">
        <v>20</v>
      </c>
      <c r="AF19" s="87" t="s">
        <v>20</v>
      </c>
      <c r="AG19" s="90" t="s">
        <v>20</v>
      </c>
      <c r="AH19" s="36" t="s">
        <v>20</v>
      </c>
      <c r="AI19" s="89" t="s">
        <v>20</v>
      </c>
      <c r="AJ19" s="36" t="s">
        <v>20</v>
      </c>
      <c r="AK19" s="89" t="s">
        <v>20</v>
      </c>
      <c r="AL19" s="36" t="s">
        <v>20</v>
      </c>
      <c r="AM19" s="89" t="s">
        <v>20</v>
      </c>
      <c r="AN19" s="36" t="s">
        <v>20</v>
      </c>
      <c r="AO19" s="89" t="s">
        <v>20</v>
      </c>
      <c r="AP19" s="36" t="s">
        <v>20</v>
      </c>
      <c r="AQ19" s="89" t="s">
        <v>20</v>
      </c>
      <c r="AR19" s="36" t="s">
        <v>20</v>
      </c>
      <c r="AS19" s="89" t="s">
        <v>20</v>
      </c>
      <c r="AT19" s="210">
        <v>0.2638888888888889</v>
      </c>
      <c r="AU19" s="349">
        <v>22</v>
      </c>
      <c r="AV19" s="34"/>
      <c r="AW19" s="34"/>
      <c r="AX19" s="34"/>
      <c r="AY19" s="54"/>
      <c r="AZ19" s="54"/>
      <c r="BA19" s="54"/>
      <c r="BB19" s="54"/>
      <c r="BC19" s="54"/>
      <c r="BD19" s="54"/>
      <c r="BE19" s="54"/>
    </row>
    <row r="20" spans="1:57" s="1" customFormat="1" ht="15">
      <c r="A20" s="37" t="s">
        <v>120</v>
      </c>
      <c r="B20" s="72">
        <v>0.3194444444444445</v>
      </c>
      <c r="C20" s="11">
        <v>37</v>
      </c>
      <c r="D20" s="210" t="s">
        <v>20</v>
      </c>
      <c r="E20" s="349" t="s">
        <v>20</v>
      </c>
      <c r="F20" s="72" t="s">
        <v>20</v>
      </c>
      <c r="G20" s="11" t="s">
        <v>20</v>
      </c>
      <c r="H20" s="189">
        <v>0.5277777777777778</v>
      </c>
      <c r="I20" s="11">
        <v>37</v>
      </c>
      <c r="J20" s="87" t="s">
        <v>20</v>
      </c>
      <c r="K20" s="88" t="s">
        <v>20</v>
      </c>
      <c r="L20" s="36" t="s">
        <v>20</v>
      </c>
      <c r="M20" s="89" t="s">
        <v>20</v>
      </c>
      <c r="N20" s="87" t="s">
        <v>20</v>
      </c>
      <c r="O20" s="88" t="s">
        <v>20</v>
      </c>
      <c r="P20" s="87" t="s">
        <v>20</v>
      </c>
      <c r="Q20" s="88" t="s">
        <v>20</v>
      </c>
      <c r="R20" s="36" t="s">
        <v>20</v>
      </c>
      <c r="S20" s="89" t="s">
        <v>20</v>
      </c>
      <c r="T20" s="87" t="s">
        <v>20</v>
      </c>
      <c r="U20" s="88" t="s">
        <v>20</v>
      </c>
      <c r="V20" s="87" t="s">
        <v>20</v>
      </c>
      <c r="W20" s="88" t="s">
        <v>20</v>
      </c>
      <c r="X20" s="87" t="s">
        <v>20</v>
      </c>
      <c r="Y20" s="88" t="s">
        <v>20</v>
      </c>
      <c r="Z20" s="87" t="s">
        <v>20</v>
      </c>
      <c r="AA20" s="88" t="s">
        <v>20</v>
      </c>
      <c r="AB20" s="36" t="s">
        <v>20</v>
      </c>
      <c r="AC20" s="89" t="s">
        <v>20</v>
      </c>
      <c r="AD20" s="87" t="s">
        <v>20</v>
      </c>
      <c r="AE20" s="88" t="s">
        <v>20</v>
      </c>
      <c r="AF20" s="87" t="s">
        <v>20</v>
      </c>
      <c r="AG20" s="90" t="s">
        <v>20</v>
      </c>
      <c r="AH20" s="36" t="s">
        <v>20</v>
      </c>
      <c r="AI20" s="89" t="s">
        <v>20</v>
      </c>
      <c r="AJ20" s="36" t="s">
        <v>20</v>
      </c>
      <c r="AK20" s="89" t="s">
        <v>20</v>
      </c>
      <c r="AL20" s="36" t="s">
        <v>20</v>
      </c>
      <c r="AM20" s="89" t="s">
        <v>20</v>
      </c>
      <c r="AN20" s="36" t="s">
        <v>20</v>
      </c>
      <c r="AO20" s="89" t="s">
        <v>20</v>
      </c>
      <c r="AP20" s="36" t="s">
        <v>20</v>
      </c>
      <c r="AQ20" s="89" t="s">
        <v>20</v>
      </c>
      <c r="AR20" s="36" t="s">
        <v>20</v>
      </c>
      <c r="AS20" s="89" t="s">
        <v>20</v>
      </c>
      <c r="AT20" s="210" t="s">
        <v>20</v>
      </c>
      <c r="AU20" s="349" t="s">
        <v>20</v>
      </c>
      <c r="AV20" s="34"/>
      <c r="AW20" s="34"/>
      <c r="AX20" s="34"/>
      <c r="AY20" s="54"/>
      <c r="AZ20" s="54"/>
      <c r="BA20" s="54"/>
      <c r="BB20" s="54"/>
      <c r="BC20" s="54"/>
      <c r="BD20" s="54"/>
      <c r="BE20" s="54"/>
    </row>
    <row r="21" spans="1:57" s="1" customFormat="1" ht="15">
      <c r="A21" s="37" t="s">
        <v>119</v>
      </c>
      <c r="B21" s="72">
        <v>0.3333333333333333</v>
      </c>
      <c r="C21" s="11">
        <v>46.6</v>
      </c>
      <c r="D21" s="210" t="s">
        <v>20</v>
      </c>
      <c r="E21" s="349" t="s">
        <v>20</v>
      </c>
      <c r="F21" s="72" t="s">
        <v>20</v>
      </c>
      <c r="G21" s="11" t="s">
        <v>20</v>
      </c>
      <c r="H21" s="189">
        <v>0.5416666666666667</v>
      </c>
      <c r="I21" s="11">
        <v>46.6</v>
      </c>
      <c r="J21" s="87" t="s">
        <v>20</v>
      </c>
      <c r="K21" s="88" t="s">
        <v>20</v>
      </c>
      <c r="L21" s="36" t="s">
        <v>20</v>
      </c>
      <c r="M21" s="89" t="s">
        <v>20</v>
      </c>
      <c r="N21" s="87" t="s">
        <v>20</v>
      </c>
      <c r="O21" s="88" t="s">
        <v>20</v>
      </c>
      <c r="P21" s="87" t="s">
        <v>20</v>
      </c>
      <c r="Q21" s="88" t="s">
        <v>20</v>
      </c>
      <c r="R21" s="36" t="s">
        <v>20</v>
      </c>
      <c r="S21" s="89" t="s">
        <v>20</v>
      </c>
      <c r="T21" s="87" t="s">
        <v>20</v>
      </c>
      <c r="U21" s="88" t="s">
        <v>20</v>
      </c>
      <c r="V21" s="87" t="s">
        <v>20</v>
      </c>
      <c r="W21" s="88" t="s">
        <v>20</v>
      </c>
      <c r="X21" s="87" t="s">
        <v>20</v>
      </c>
      <c r="Y21" s="88" t="s">
        <v>20</v>
      </c>
      <c r="Z21" s="87" t="s">
        <v>20</v>
      </c>
      <c r="AA21" s="88" t="s">
        <v>20</v>
      </c>
      <c r="AB21" s="36" t="s">
        <v>20</v>
      </c>
      <c r="AC21" s="89" t="s">
        <v>20</v>
      </c>
      <c r="AD21" s="87" t="s">
        <v>20</v>
      </c>
      <c r="AE21" s="88" t="s">
        <v>20</v>
      </c>
      <c r="AF21" s="87" t="s">
        <v>20</v>
      </c>
      <c r="AG21" s="90" t="s">
        <v>20</v>
      </c>
      <c r="AH21" s="36" t="s">
        <v>20</v>
      </c>
      <c r="AI21" s="89" t="s">
        <v>20</v>
      </c>
      <c r="AJ21" s="36" t="s">
        <v>20</v>
      </c>
      <c r="AK21" s="89" t="s">
        <v>20</v>
      </c>
      <c r="AL21" s="36" t="s">
        <v>20</v>
      </c>
      <c r="AM21" s="89" t="s">
        <v>20</v>
      </c>
      <c r="AN21" s="36" t="s">
        <v>20</v>
      </c>
      <c r="AO21" s="89" t="s">
        <v>20</v>
      </c>
      <c r="AP21" s="36" t="s">
        <v>20</v>
      </c>
      <c r="AQ21" s="89" t="s">
        <v>20</v>
      </c>
      <c r="AR21" s="36" t="s">
        <v>20</v>
      </c>
      <c r="AS21" s="89" t="s">
        <v>20</v>
      </c>
      <c r="AT21" s="210" t="s">
        <v>20</v>
      </c>
      <c r="AU21" s="349" t="s">
        <v>20</v>
      </c>
      <c r="AV21" s="34"/>
      <c r="AW21" s="34"/>
      <c r="AX21" s="34"/>
      <c r="AY21" s="54"/>
      <c r="AZ21" s="54"/>
      <c r="BA21" s="54"/>
      <c r="BB21" s="54"/>
      <c r="BC21" s="54"/>
      <c r="BD21" s="54"/>
      <c r="BE21" s="54"/>
    </row>
    <row r="22" spans="1:57" s="1" customFormat="1" ht="15">
      <c r="A22" s="37" t="s">
        <v>107</v>
      </c>
      <c r="B22" s="72">
        <v>0.3506944444444444</v>
      </c>
      <c r="C22" s="11">
        <v>91.1</v>
      </c>
      <c r="D22" s="210" t="s">
        <v>20</v>
      </c>
      <c r="E22" s="349" t="s">
        <v>20</v>
      </c>
      <c r="F22" s="72" t="s">
        <v>20</v>
      </c>
      <c r="G22" s="11" t="s">
        <v>20</v>
      </c>
      <c r="H22" s="189">
        <v>0.5590277777777778</v>
      </c>
      <c r="I22" s="11">
        <v>91.1</v>
      </c>
      <c r="J22" s="87" t="s">
        <v>20</v>
      </c>
      <c r="K22" s="88" t="s">
        <v>20</v>
      </c>
      <c r="L22" s="36" t="s">
        <v>20</v>
      </c>
      <c r="M22" s="89" t="s">
        <v>20</v>
      </c>
      <c r="N22" s="87" t="s">
        <v>20</v>
      </c>
      <c r="O22" s="88" t="s">
        <v>20</v>
      </c>
      <c r="P22" s="87" t="s">
        <v>20</v>
      </c>
      <c r="Q22" s="88" t="s">
        <v>20</v>
      </c>
      <c r="R22" s="36" t="s">
        <v>20</v>
      </c>
      <c r="S22" s="89" t="s">
        <v>20</v>
      </c>
      <c r="T22" s="87" t="s">
        <v>20</v>
      </c>
      <c r="U22" s="88" t="s">
        <v>20</v>
      </c>
      <c r="V22" s="87" t="s">
        <v>20</v>
      </c>
      <c r="W22" s="88" t="s">
        <v>20</v>
      </c>
      <c r="X22" s="87" t="s">
        <v>20</v>
      </c>
      <c r="Y22" s="88" t="s">
        <v>20</v>
      </c>
      <c r="Z22" s="87" t="s">
        <v>20</v>
      </c>
      <c r="AA22" s="88" t="s">
        <v>20</v>
      </c>
      <c r="AB22" s="36" t="s">
        <v>20</v>
      </c>
      <c r="AC22" s="89" t="s">
        <v>20</v>
      </c>
      <c r="AD22" s="87" t="s">
        <v>20</v>
      </c>
      <c r="AE22" s="88" t="s">
        <v>20</v>
      </c>
      <c r="AF22" s="87" t="s">
        <v>20</v>
      </c>
      <c r="AG22" s="90" t="s">
        <v>20</v>
      </c>
      <c r="AH22" s="36" t="s">
        <v>20</v>
      </c>
      <c r="AI22" s="89" t="s">
        <v>20</v>
      </c>
      <c r="AJ22" s="36" t="s">
        <v>20</v>
      </c>
      <c r="AK22" s="89" t="s">
        <v>20</v>
      </c>
      <c r="AL22" s="36" t="s">
        <v>20</v>
      </c>
      <c r="AM22" s="89" t="s">
        <v>20</v>
      </c>
      <c r="AN22" s="36" t="s">
        <v>20</v>
      </c>
      <c r="AO22" s="89" t="s">
        <v>20</v>
      </c>
      <c r="AP22" s="36" t="s">
        <v>20</v>
      </c>
      <c r="AQ22" s="89" t="s">
        <v>20</v>
      </c>
      <c r="AR22" s="36" t="s">
        <v>20</v>
      </c>
      <c r="AS22" s="89" t="s">
        <v>20</v>
      </c>
      <c r="AT22" s="210" t="s">
        <v>20</v>
      </c>
      <c r="AU22" s="349" t="s">
        <v>20</v>
      </c>
      <c r="AV22" s="34"/>
      <c r="AW22" s="34"/>
      <c r="AX22" s="34"/>
      <c r="AY22" s="54"/>
      <c r="AZ22" s="54"/>
      <c r="BA22" s="54"/>
      <c r="BB22" s="54"/>
      <c r="BC22" s="54"/>
      <c r="BD22" s="54"/>
      <c r="BE22" s="54"/>
    </row>
    <row r="23" spans="1:57" s="1" customFormat="1" ht="15">
      <c r="A23" s="37" t="s">
        <v>108</v>
      </c>
      <c r="B23" s="72">
        <v>0.3611111111111111</v>
      </c>
      <c r="C23" s="11">
        <v>101.17</v>
      </c>
      <c r="D23" s="210" t="s">
        <v>20</v>
      </c>
      <c r="E23" s="349" t="s">
        <v>20</v>
      </c>
      <c r="F23" s="72" t="s">
        <v>20</v>
      </c>
      <c r="G23" s="11" t="s">
        <v>20</v>
      </c>
      <c r="H23" s="189">
        <v>0.5694444444444444</v>
      </c>
      <c r="I23" s="11">
        <v>101.17</v>
      </c>
      <c r="J23" s="87" t="s">
        <v>20</v>
      </c>
      <c r="K23" s="88" t="s">
        <v>20</v>
      </c>
      <c r="L23" s="36" t="s">
        <v>20</v>
      </c>
      <c r="M23" s="89" t="s">
        <v>20</v>
      </c>
      <c r="N23" s="87" t="s">
        <v>20</v>
      </c>
      <c r="O23" s="88" t="s">
        <v>20</v>
      </c>
      <c r="P23" s="87" t="s">
        <v>20</v>
      </c>
      <c r="Q23" s="88" t="s">
        <v>20</v>
      </c>
      <c r="R23" s="36" t="s">
        <v>20</v>
      </c>
      <c r="S23" s="89" t="s">
        <v>20</v>
      </c>
      <c r="T23" s="87" t="s">
        <v>20</v>
      </c>
      <c r="U23" s="88" t="s">
        <v>20</v>
      </c>
      <c r="V23" s="87" t="s">
        <v>20</v>
      </c>
      <c r="W23" s="88" t="s">
        <v>20</v>
      </c>
      <c r="X23" s="87" t="s">
        <v>20</v>
      </c>
      <c r="Y23" s="88" t="s">
        <v>20</v>
      </c>
      <c r="Z23" s="87" t="s">
        <v>20</v>
      </c>
      <c r="AA23" s="88" t="s">
        <v>20</v>
      </c>
      <c r="AB23" s="36" t="s">
        <v>20</v>
      </c>
      <c r="AC23" s="89" t="s">
        <v>20</v>
      </c>
      <c r="AD23" s="87" t="s">
        <v>20</v>
      </c>
      <c r="AE23" s="88" t="s">
        <v>20</v>
      </c>
      <c r="AF23" s="87" t="s">
        <v>20</v>
      </c>
      <c r="AG23" s="90" t="s">
        <v>20</v>
      </c>
      <c r="AH23" s="36" t="s">
        <v>20</v>
      </c>
      <c r="AI23" s="89" t="s">
        <v>20</v>
      </c>
      <c r="AJ23" s="36" t="s">
        <v>20</v>
      </c>
      <c r="AK23" s="89" t="s">
        <v>20</v>
      </c>
      <c r="AL23" s="36" t="s">
        <v>20</v>
      </c>
      <c r="AM23" s="89" t="s">
        <v>20</v>
      </c>
      <c r="AN23" s="36" t="s">
        <v>20</v>
      </c>
      <c r="AO23" s="89" t="s">
        <v>20</v>
      </c>
      <c r="AP23" s="36" t="s">
        <v>20</v>
      </c>
      <c r="AQ23" s="89" t="s">
        <v>20</v>
      </c>
      <c r="AR23" s="36" t="s">
        <v>20</v>
      </c>
      <c r="AS23" s="89" t="s">
        <v>20</v>
      </c>
      <c r="AT23" s="210" t="s">
        <v>20</v>
      </c>
      <c r="AU23" s="349" t="s">
        <v>20</v>
      </c>
      <c r="AV23" s="34"/>
      <c r="AW23" s="34"/>
      <c r="AX23" s="34"/>
      <c r="AY23" s="54"/>
      <c r="AZ23" s="54"/>
      <c r="BA23" s="54"/>
      <c r="BB23" s="54"/>
      <c r="BC23" s="54"/>
      <c r="BD23" s="54"/>
      <c r="BE23" s="54"/>
    </row>
    <row r="24" spans="1:57" s="1" customFormat="1" ht="15">
      <c r="A24" s="37" t="s">
        <v>109</v>
      </c>
      <c r="B24" s="72">
        <v>0.3645833333333333</v>
      </c>
      <c r="C24" s="11">
        <v>109.17</v>
      </c>
      <c r="D24" s="210" t="s">
        <v>20</v>
      </c>
      <c r="E24" s="349" t="s">
        <v>20</v>
      </c>
      <c r="F24" s="72" t="s">
        <v>20</v>
      </c>
      <c r="G24" s="11" t="s">
        <v>20</v>
      </c>
      <c r="H24" s="189">
        <v>0.5729166666666666</v>
      </c>
      <c r="I24" s="11">
        <v>109.17</v>
      </c>
      <c r="J24" s="87" t="s">
        <v>20</v>
      </c>
      <c r="K24" s="88" t="s">
        <v>20</v>
      </c>
      <c r="L24" s="36" t="s">
        <v>20</v>
      </c>
      <c r="M24" s="89" t="s">
        <v>20</v>
      </c>
      <c r="N24" s="87" t="s">
        <v>20</v>
      </c>
      <c r="O24" s="88" t="s">
        <v>20</v>
      </c>
      <c r="P24" s="87" t="s">
        <v>20</v>
      </c>
      <c r="Q24" s="88" t="s">
        <v>20</v>
      </c>
      <c r="R24" s="36" t="s">
        <v>20</v>
      </c>
      <c r="S24" s="89" t="s">
        <v>20</v>
      </c>
      <c r="T24" s="87" t="s">
        <v>20</v>
      </c>
      <c r="U24" s="88" t="s">
        <v>20</v>
      </c>
      <c r="V24" s="87" t="s">
        <v>20</v>
      </c>
      <c r="W24" s="88" t="s">
        <v>20</v>
      </c>
      <c r="X24" s="87" t="s">
        <v>20</v>
      </c>
      <c r="Y24" s="88" t="s">
        <v>20</v>
      </c>
      <c r="Z24" s="87" t="s">
        <v>20</v>
      </c>
      <c r="AA24" s="88" t="s">
        <v>20</v>
      </c>
      <c r="AB24" s="36" t="s">
        <v>20</v>
      </c>
      <c r="AC24" s="89" t="s">
        <v>20</v>
      </c>
      <c r="AD24" s="87" t="s">
        <v>20</v>
      </c>
      <c r="AE24" s="88" t="s">
        <v>20</v>
      </c>
      <c r="AF24" s="87" t="s">
        <v>20</v>
      </c>
      <c r="AG24" s="90" t="s">
        <v>20</v>
      </c>
      <c r="AH24" s="36" t="s">
        <v>20</v>
      </c>
      <c r="AI24" s="89" t="s">
        <v>20</v>
      </c>
      <c r="AJ24" s="36" t="s">
        <v>20</v>
      </c>
      <c r="AK24" s="89" t="s">
        <v>20</v>
      </c>
      <c r="AL24" s="36" t="s">
        <v>20</v>
      </c>
      <c r="AM24" s="89" t="s">
        <v>20</v>
      </c>
      <c r="AN24" s="36" t="s">
        <v>20</v>
      </c>
      <c r="AO24" s="89" t="s">
        <v>20</v>
      </c>
      <c r="AP24" s="36" t="s">
        <v>20</v>
      </c>
      <c r="AQ24" s="89" t="s">
        <v>20</v>
      </c>
      <c r="AR24" s="36" t="s">
        <v>20</v>
      </c>
      <c r="AS24" s="89" t="s">
        <v>20</v>
      </c>
      <c r="AT24" s="210" t="s">
        <v>20</v>
      </c>
      <c r="AU24" s="349" t="s">
        <v>20</v>
      </c>
      <c r="AV24" s="34"/>
      <c r="AW24" s="34"/>
      <c r="AX24" s="34"/>
      <c r="AY24" s="54"/>
      <c r="AZ24" s="54"/>
      <c r="BA24" s="54"/>
      <c r="BB24" s="54"/>
      <c r="BC24" s="54"/>
      <c r="BD24" s="54"/>
      <c r="BE24" s="54"/>
    </row>
    <row r="25" spans="1:57" s="1" customFormat="1" ht="15">
      <c r="A25" s="37" t="s">
        <v>110</v>
      </c>
      <c r="B25" s="72">
        <v>0.3854166666666667</v>
      </c>
      <c r="C25" s="11">
        <v>149.97</v>
      </c>
      <c r="D25" s="210" t="s">
        <v>20</v>
      </c>
      <c r="E25" s="349" t="s">
        <v>20</v>
      </c>
      <c r="F25" s="72" t="s">
        <v>20</v>
      </c>
      <c r="G25" s="11" t="s">
        <v>20</v>
      </c>
      <c r="H25" s="189">
        <v>0.59375</v>
      </c>
      <c r="I25" s="11">
        <v>149.97</v>
      </c>
      <c r="J25" s="87" t="s">
        <v>20</v>
      </c>
      <c r="K25" s="88" t="s">
        <v>20</v>
      </c>
      <c r="L25" s="36" t="s">
        <v>20</v>
      </c>
      <c r="M25" s="89" t="s">
        <v>20</v>
      </c>
      <c r="N25" s="87" t="s">
        <v>20</v>
      </c>
      <c r="O25" s="88" t="s">
        <v>20</v>
      </c>
      <c r="P25" s="87" t="s">
        <v>20</v>
      </c>
      <c r="Q25" s="88" t="s">
        <v>20</v>
      </c>
      <c r="R25" s="36" t="s">
        <v>20</v>
      </c>
      <c r="S25" s="89" t="s">
        <v>20</v>
      </c>
      <c r="T25" s="87" t="s">
        <v>20</v>
      </c>
      <c r="U25" s="88" t="s">
        <v>20</v>
      </c>
      <c r="V25" s="87" t="s">
        <v>20</v>
      </c>
      <c r="W25" s="88" t="s">
        <v>20</v>
      </c>
      <c r="X25" s="87" t="s">
        <v>20</v>
      </c>
      <c r="Y25" s="88" t="s">
        <v>20</v>
      </c>
      <c r="Z25" s="87" t="s">
        <v>20</v>
      </c>
      <c r="AA25" s="88" t="s">
        <v>20</v>
      </c>
      <c r="AB25" s="36" t="s">
        <v>20</v>
      </c>
      <c r="AC25" s="89" t="s">
        <v>20</v>
      </c>
      <c r="AD25" s="87" t="s">
        <v>20</v>
      </c>
      <c r="AE25" s="88" t="s">
        <v>20</v>
      </c>
      <c r="AF25" s="87" t="s">
        <v>20</v>
      </c>
      <c r="AG25" s="90" t="s">
        <v>20</v>
      </c>
      <c r="AH25" s="36" t="s">
        <v>20</v>
      </c>
      <c r="AI25" s="89" t="s">
        <v>20</v>
      </c>
      <c r="AJ25" s="36" t="s">
        <v>20</v>
      </c>
      <c r="AK25" s="89" t="s">
        <v>20</v>
      </c>
      <c r="AL25" s="36" t="s">
        <v>20</v>
      </c>
      <c r="AM25" s="89" t="s">
        <v>20</v>
      </c>
      <c r="AN25" s="36" t="s">
        <v>20</v>
      </c>
      <c r="AO25" s="89" t="s">
        <v>20</v>
      </c>
      <c r="AP25" s="36" t="s">
        <v>20</v>
      </c>
      <c r="AQ25" s="89" t="s">
        <v>20</v>
      </c>
      <c r="AR25" s="36" t="s">
        <v>20</v>
      </c>
      <c r="AS25" s="89" t="s">
        <v>20</v>
      </c>
      <c r="AT25" s="210" t="s">
        <v>20</v>
      </c>
      <c r="AU25" s="349" t="s">
        <v>20</v>
      </c>
      <c r="AV25" s="34"/>
      <c r="AW25" s="34"/>
      <c r="AX25" s="34"/>
      <c r="AY25" s="54"/>
      <c r="AZ25" s="54"/>
      <c r="BA25" s="54"/>
      <c r="BB25" s="54"/>
      <c r="BC25" s="54"/>
      <c r="BD25" s="54"/>
      <c r="BE25" s="54"/>
    </row>
    <row r="26" spans="1:57" s="1" customFormat="1" ht="15">
      <c r="A26" s="37" t="s">
        <v>23</v>
      </c>
      <c r="B26" s="72" t="s">
        <v>20</v>
      </c>
      <c r="C26" s="11" t="s">
        <v>20</v>
      </c>
      <c r="D26" s="210">
        <v>0.37777777777777777</v>
      </c>
      <c r="E26" s="349">
        <v>35.7</v>
      </c>
      <c r="F26" s="72" t="s">
        <v>20</v>
      </c>
      <c r="G26" s="11" t="s">
        <v>20</v>
      </c>
      <c r="H26" s="189" t="s">
        <v>20</v>
      </c>
      <c r="I26" s="11" t="s">
        <v>20</v>
      </c>
      <c r="J26" s="87" t="s">
        <v>20</v>
      </c>
      <c r="K26" s="88" t="s">
        <v>20</v>
      </c>
      <c r="L26" s="36" t="s">
        <v>20</v>
      </c>
      <c r="M26" s="89" t="s">
        <v>20</v>
      </c>
      <c r="N26" s="87" t="s">
        <v>20</v>
      </c>
      <c r="O26" s="88" t="s">
        <v>20</v>
      </c>
      <c r="P26" s="87" t="s">
        <v>20</v>
      </c>
      <c r="Q26" s="88" t="s">
        <v>20</v>
      </c>
      <c r="R26" s="36" t="s">
        <v>20</v>
      </c>
      <c r="S26" s="89" t="s">
        <v>20</v>
      </c>
      <c r="T26" s="87" t="s">
        <v>20</v>
      </c>
      <c r="U26" s="88" t="s">
        <v>20</v>
      </c>
      <c r="V26" s="87" t="s">
        <v>20</v>
      </c>
      <c r="W26" s="88" t="s">
        <v>20</v>
      </c>
      <c r="X26" s="87" t="s">
        <v>20</v>
      </c>
      <c r="Y26" s="88" t="s">
        <v>20</v>
      </c>
      <c r="Z26" s="87" t="s">
        <v>20</v>
      </c>
      <c r="AA26" s="88" t="s">
        <v>20</v>
      </c>
      <c r="AB26" s="36" t="s">
        <v>20</v>
      </c>
      <c r="AC26" s="89" t="s">
        <v>20</v>
      </c>
      <c r="AD26" s="87" t="s">
        <v>20</v>
      </c>
      <c r="AE26" s="88" t="s">
        <v>20</v>
      </c>
      <c r="AF26" s="87" t="s">
        <v>20</v>
      </c>
      <c r="AG26" s="90" t="s">
        <v>20</v>
      </c>
      <c r="AH26" s="36" t="s">
        <v>20</v>
      </c>
      <c r="AI26" s="89" t="s">
        <v>20</v>
      </c>
      <c r="AJ26" s="36" t="s">
        <v>20</v>
      </c>
      <c r="AK26" s="89" t="s">
        <v>20</v>
      </c>
      <c r="AL26" s="36" t="s">
        <v>20</v>
      </c>
      <c r="AM26" s="89" t="s">
        <v>20</v>
      </c>
      <c r="AN26" s="36" t="s">
        <v>20</v>
      </c>
      <c r="AO26" s="89" t="s">
        <v>20</v>
      </c>
      <c r="AP26" s="36" t="s">
        <v>20</v>
      </c>
      <c r="AQ26" s="89" t="s">
        <v>20</v>
      </c>
      <c r="AR26" s="36" t="s">
        <v>20</v>
      </c>
      <c r="AS26" s="89" t="s">
        <v>20</v>
      </c>
      <c r="AT26" s="210">
        <v>0.2701388888888889</v>
      </c>
      <c r="AU26" s="349">
        <v>35.7</v>
      </c>
      <c r="AV26" s="34"/>
      <c r="AW26" s="34"/>
      <c r="AX26" s="34"/>
      <c r="AY26" s="54"/>
      <c r="AZ26" s="54"/>
      <c r="BA26" s="54"/>
      <c r="BB26" s="54"/>
      <c r="BC26" s="54"/>
      <c r="BD26" s="54"/>
      <c r="BE26" s="54"/>
    </row>
    <row r="27" spans="1:57" s="1" customFormat="1" ht="15">
      <c r="A27" s="37" t="s">
        <v>24</v>
      </c>
      <c r="B27" s="72" t="s">
        <v>20</v>
      </c>
      <c r="C27" s="11" t="s">
        <v>20</v>
      </c>
      <c r="D27" s="210">
        <v>0.39166666666666666</v>
      </c>
      <c r="E27" s="349">
        <v>49</v>
      </c>
      <c r="F27" s="72" t="s">
        <v>20</v>
      </c>
      <c r="G27" s="11" t="s">
        <v>20</v>
      </c>
      <c r="H27" s="189" t="s">
        <v>20</v>
      </c>
      <c r="I27" s="11" t="s">
        <v>20</v>
      </c>
      <c r="J27" s="87" t="s">
        <v>20</v>
      </c>
      <c r="K27" s="88" t="s">
        <v>20</v>
      </c>
      <c r="L27" s="36" t="s">
        <v>20</v>
      </c>
      <c r="M27" s="89" t="s">
        <v>20</v>
      </c>
      <c r="N27" s="87" t="s">
        <v>20</v>
      </c>
      <c r="O27" s="88" t="s">
        <v>20</v>
      </c>
      <c r="P27" s="87" t="s">
        <v>20</v>
      </c>
      <c r="Q27" s="88" t="s">
        <v>20</v>
      </c>
      <c r="R27" s="36" t="s">
        <v>20</v>
      </c>
      <c r="S27" s="89" t="s">
        <v>20</v>
      </c>
      <c r="T27" s="87" t="s">
        <v>20</v>
      </c>
      <c r="U27" s="88" t="s">
        <v>20</v>
      </c>
      <c r="V27" s="87" t="s">
        <v>20</v>
      </c>
      <c r="W27" s="88" t="s">
        <v>20</v>
      </c>
      <c r="X27" s="87" t="s">
        <v>20</v>
      </c>
      <c r="Y27" s="88" t="s">
        <v>20</v>
      </c>
      <c r="Z27" s="87" t="s">
        <v>20</v>
      </c>
      <c r="AA27" s="88" t="s">
        <v>20</v>
      </c>
      <c r="AB27" s="36" t="s">
        <v>20</v>
      </c>
      <c r="AC27" s="89" t="s">
        <v>20</v>
      </c>
      <c r="AD27" s="87" t="s">
        <v>20</v>
      </c>
      <c r="AE27" s="88" t="s">
        <v>20</v>
      </c>
      <c r="AF27" s="87" t="s">
        <v>20</v>
      </c>
      <c r="AG27" s="90" t="s">
        <v>20</v>
      </c>
      <c r="AH27" s="36" t="s">
        <v>20</v>
      </c>
      <c r="AI27" s="89" t="s">
        <v>20</v>
      </c>
      <c r="AJ27" s="36" t="s">
        <v>20</v>
      </c>
      <c r="AK27" s="89" t="s">
        <v>20</v>
      </c>
      <c r="AL27" s="36" t="s">
        <v>20</v>
      </c>
      <c r="AM27" s="89" t="s">
        <v>20</v>
      </c>
      <c r="AN27" s="36" t="s">
        <v>20</v>
      </c>
      <c r="AO27" s="89" t="s">
        <v>20</v>
      </c>
      <c r="AP27" s="36" t="s">
        <v>20</v>
      </c>
      <c r="AQ27" s="89" t="s">
        <v>20</v>
      </c>
      <c r="AR27" s="36" t="s">
        <v>20</v>
      </c>
      <c r="AS27" s="89" t="s">
        <v>20</v>
      </c>
      <c r="AT27" s="210">
        <v>0.28402777777777777</v>
      </c>
      <c r="AU27" s="349">
        <v>49</v>
      </c>
      <c r="AV27" s="34"/>
      <c r="AW27" s="34"/>
      <c r="AX27" s="34"/>
      <c r="AY27" s="54"/>
      <c r="AZ27" s="54"/>
      <c r="BA27" s="54"/>
      <c r="BB27" s="54"/>
      <c r="BC27" s="54"/>
      <c r="BD27" s="54"/>
      <c r="BE27" s="54"/>
    </row>
    <row r="28" spans="1:57" s="1" customFormat="1" ht="15">
      <c r="A28" s="354" t="s">
        <v>173</v>
      </c>
      <c r="B28" s="72" t="s">
        <v>20</v>
      </c>
      <c r="C28" s="11" t="s">
        <v>20</v>
      </c>
      <c r="D28" s="210">
        <v>0.3958333333333333</v>
      </c>
      <c r="E28" s="349">
        <v>61</v>
      </c>
      <c r="F28" s="72" t="s">
        <v>20</v>
      </c>
      <c r="G28" s="11" t="s">
        <v>20</v>
      </c>
      <c r="H28" s="189" t="s">
        <v>20</v>
      </c>
      <c r="I28" s="11" t="s">
        <v>20</v>
      </c>
      <c r="J28" s="87" t="s">
        <v>20</v>
      </c>
      <c r="K28" s="88" t="s">
        <v>20</v>
      </c>
      <c r="L28" s="36" t="s">
        <v>20</v>
      </c>
      <c r="M28" s="89" t="s">
        <v>20</v>
      </c>
      <c r="N28" s="87" t="s">
        <v>20</v>
      </c>
      <c r="O28" s="88" t="s">
        <v>20</v>
      </c>
      <c r="P28" s="87" t="s">
        <v>20</v>
      </c>
      <c r="Q28" s="88" t="s">
        <v>20</v>
      </c>
      <c r="R28" s="36" t="s">
        <v>20</v>
      </c>
      <c r="S28" s="89" t="s">
        <v>20</v>
      </c>
      <c r="T28" s="87" t="s">
        <v>20</v>
      </c>
      <c r="U28" s="88" t="s">
        <v>20</v>
      </c>
      <c r="V28" s="87" t="s">
        <v>20</v>
      </c>
      <c r="W28" s="88" t="s">
        <v>20</v>
      </c>
      <c r="X28" s="87" t="s">
        <v>20</v>
      </c>
      <c r="Y28" s="88" t="s">
        <v>20</v>
      </c>
      <c r="Z28" s="87" t="s">
        <v>20</v>
      </c>
      <c r="AA28" s="88" t="s">
        <v>20</v>
      </c>
      <c r="AB28" s="36" t="s">
        <v>20</v>
      </c>
      <c r="AC28" s="89" t="s">
        <v>20</v>
      </c>
      <c r="AD28" s="87" t="s">
        <v>20</v>
      </c>
      <c r="AE28" s="88" t="s">
        <v>20</v>
      </c>
      <c r="AF28" s="87" t="s">
        <v>20</v>
      </c>
      <c r="AG28" s="90" t="s">
        <v>20</v>
      </c>
      <c r="AH28" s="36" t="s">
        <v>20</v>
      </c>
      <c r="AI28" s="89" t="s">
        <v>20</v>
      </c>
      <c r="AJ28" s="36" t="s">
        <v>20</v>
      </c>
      <c r="AK28" s="89" t="s">
        <v>20</v>
      </c>
      <c r="AL28" s="36" t="s">
        <v>20</v>
      </c>
      <c r="AM28" s="89" t="s">
        <v>20</v>
      </c>
      <c r="AN28" s="36" t="s">
        <v>20</v>
      </c>
      <c r="AO28" s="89" t="s">
        <v>20</v>
      </c>
      <c r="AP28" s="36" t="s">
        <v>20</v>
      </c>
      <c r="AQ28" s="89" t="s">
        <v>20</v>
      </c>
      <c r="AR28" s="36" t="s">
        <v>20</v>
      </c>
      <c r="AS28" s="89" t="s">
        <v>20</v>
      </c>
      <c r="AT28" s="210">
        <v>0.2881944444444445</v>
      </c>
      <c r="AU28" s="349">
        <v>61</v>
      </c>
      <c r="AV28" s="34"/>
      <c r="AW28" s="34"/>
      <c r="AX28" s="34"/>
      <c r="AY28" s="54"/>
      <c r="AZ28" s="54"/>
      <c r="BA28" s="54"/>
      <c r="BB28" s="54"/>
      <c r="BC28" s="54"/>
      <c r="BD28" s="54"/>
      <c r="BE28" s="54"/>
    </row>
    <row r="29" spans="1:57" s="1" customFormat="1" ht="15">
      <c r="A29" s="37" t="s">
        <v>76</v>
      </c>
      <c r="B29" s="72" t="s">
        <v>20</v>
      </c>
      <c r="C29" s="11" t="s">
        <v>20</v>
      </c>
      <c r="D29" s="210" t="s">
        <v>20</v>
      </c>
      <c r="E29" s="349" t="s">
        <v>20</v>
      </c>
      <c r="F29" s="72" t="s">
        <v>20</v>
      </c>
      <c r="G29" s="11" t="s">
        <v>20</v>
      </c>
      <c r="H29" s="189" t="s">
        <v>20</v>
      </c>
      <c r="I29" s="11" t="s">
        <v>20</v>
      </c>
      <c r="J29" s="87" t="s">
        <v>20</v>
      </c>
      <c r="K29" s="88" t="s">
        <v>20</v>
      </c>
      <c r="L29" s="36" t="s">
        <v>20</v>
      </c>
      <c r="M29" s="89" t="s">
        <v>20</v>
      </c>
      <c r="N29" s="87" t="s">
        <v>20</v>
      </c>
      <c r="O29" s="88" t="s">
        <v>20</v>
      </c>
      <c r="P29" s="87" t="s">
        <v>20</v>
      </c>
      <c r="Q29" s="88" t="s">
        <v>20</v>
      </c>
      <c r="R29" s="36" t="s">
        <v>20</v>
      </c>
      <c r="S29" s="89" t="s">
        <v>20</v>
      </c>
      <c r="T29" s="87" t="s">
        <v>20</v>
      </c>
      <c r="U29" s="88" t="s">
        <v>20</v>
      </c>
      <c r="V29" s="87" t="s">
        <v>20</v>
      </c>
      <c r="W29" s="88" t="s">
        <v>20</v>
      </c>
      <c r="X29" s="87" t="s">
        <v>20</v>
      </c>
      <c r="Y29" s="88" t="s">
        <v>20</v>
      </c>
      <c r="Z29" s="87" t="s">
        <v>20</v>
      </c>
      <c r="AA29" s="88" t="s">
        <v>20</v>
      </c>
      <c r="AB29" s="36" t="s">
        <v>20</v>
      </c>
      <c r="AC29" s="89" t="s">
        <v>20</v>
      </c>
      <c r="AD29" s="87" t="s">
        <v>20</v>
      </c>
      <c r="AE29" s="88" t="s">
        <v>20</v>
      </c>
      <c r="AF29" s="87" t="s">
        <v>20</v>
      </c>
      <c r="AG29" s="90" t="s">
        <v>20</v>
      </c>
      <c r="AH29" s="36" t="s">
        <v>20</v>
      </c>
      <c r="AI29" s="89" t="s">
        <v>20</v>
      </c>
      <c r="AJ29" s="164" t="s">
        <v>20</v>
      </c>
      <c r="AK29" s="161" t="s">
        <v>20</v>
      </c>
      <c r="AL29" s="36" t="s">
        <v>20</v>
      </c>
      <c r="AM29" s="89" t="s">
        <v>20</v>
      </c>
      <c r="AN29" s="36" t="s">
        <v>20</v>
      </c>
      <c r="AO29" s="89" t="s">
        <v>20</v>
      </c>
      <c r="AP29" s="36" t="s">
        <v>20</v>
      </c>
      <c r="AQ29" s="89" t="s">
        <v>20</v>
      </c>
      <c r="AR29" s="36" t="s">
        <v>20</v>
      </c>
      <c r="AS29" s="89" t="s">
        <v>20</v>
      </c>
      <c r="AT29" s="210" t="s">
        <v>20</v>
      </c>
      <c r="AU29" s="349" t="s">
        <v>20</v>
      </c>
      <c r="AV29" s="34"/>
      <c r="AW29" s="34"/>
      <c r="AX29" s="34"/>
      <c r="AY29" s="54"/>
      <c r="AZ29" s="54"/>
      <c r="BA29" s="54"/>
      <c r="BB29" s="54"/>
      <c r="BC29" s="54"/>
      <c r="BD29" s="54"/>
      <c r="BE29" s="54"/>
    </row>
    <row r="30" spans="1:57" s="1" customFormat="1" ht="15">
      <c r="A30" s="146" t="s">
        <v>34</v>
      </c>
      <c r="B30" s="72" t="s">
        <v>20</v>
      </c>
      <c r="C30" s="11" t="s">
        <v>20</v>
      </c>
      <c r="D30" s="210" t="s">
        <v>20</v>
      </c>
      <c r="E30" s="349" t="s">
        <v>20</v>
      </c>
      <c r="F30" s="72" t="s">
        <v>20</v>
      </c>
      <c r="G30" s="11" t="s">
        <v>20</v>
      </c>
      <c r="H30" s="189" t="s">
        <v>20</v>
      </c>
      <c r="I30" s="11" t="s">
        <v>20</v>
      </c>
      <c r="J30" s="87" t="s">
        <v>20</v>
      </c>
      <c r="K30" s="88" t="s">
        <v>20</v>
      </c>
      <c r="L30" s="36">
        <v>0.11458333333333333</v>
      </c>
      <c r="M30" s="89">
        <v>0</v>
      </c>
      <c r="N30" s="87" t="s">
        <v>20</v>
      </c>
      <c r="O30" s="88" t="s">
        <v>20</v>
      </c>
      <c r="P30" s="87" t="s">
        <v>20</v>
      </c>
      <c r="Q30" s="88" t="s">
        <v>20</v>
      </c>
      <c r="R30" s="36">
        <v>0.20138888888888887</v>
      </c>
      <c r="S30" s="89">
        <v>0</v>
      </c>
      <c r="T30" s="87" t="s">
        <v>20</v>
      </c>
      <c r="U30" s="88" t="s">
        <v>20</v>
      </c>
      <c r="V30" s="87">
        <v>0.3541666666666667</v>
      </c>
      <c r="W30" s="88">
        <v>0</v>
      </c>
      <c r="X30" s="87" t="s">
        <v>20</v>
      </c>
      <c r="Y30" s="88" t="s">
        <v>20</v>
      </c>
      <c r="Z30" s="87" t="s">
        <v>20</v>
      </c>
      <c r="AA30" s="88" t="s">
        <v>20</v>
      </c>
      <c r="AB30" s="160">
        <v>0.5729166666666666</v>
      </c>
      <c r="AC30" s="161">
        <v>0</v>
      </c>
      <c r="AD30" s="87" t="s">
        <v>20</v>
      </c>
      <c r="AE30" s="88" t="s">
        <v>20</v>
      </c>
      <c r="AF30" s="87" t="s">
        <v>20</v>
      </c>
      <c r="AG30" s="90" t="s">
        <v>20</v>
      </c>
      <c r="AH30" s="160">
        <v>0.11458333333333333</v>
      </c>
      <c r="AI30" s="161">
        <v>0</v>
      </c>
      <c r="AJ30" s="160">
        <v>0.6145833333333334</v>
      </c>
      <c r="AK30" s="161">
        <v>0</v>
      </c>
      <c r="AL30" s="160">
        <v>0.5729166666666666</v>
      </c>
      <c r="AM30" s="161">
        <v>0</v>
      </c>
      <c r="AN30" s="36" t="s">
        <v>20</v>
      </c>
      <c r="AO30" s="89" t="s">
        <v>20</v>
      </c>
      <c r="AP30" s="36">
        <v>0.25</v>
      </c>
      <c r="AQ30" s="89">
        <v>0</v>
      </c>
      <c r="AR30" s="36">
        <v>0.6875</v>
      </c>
      <c r="AS30" s="89">
        <v>0</v>
      </c>
      <c r="AT30" s="210" t="s">
        <v>20</v>
      </c>
      <c r="AU30" s="349" t="s">
        <v>20</v>
      </c>
      <c r="AV30" s="34"/>
      <c r="AW30" s="34"/>
      <c r="AX30" s="34"/>
      <c r="AY30" s="54"/>
      <c r="AZ30" s="54"/>
      <c r="BA30" s="54"/>
      <c r="BB30" s="54"/>
      <c r="BC30" s="54"/>
      <c r="BD30" s="54"/>
      <c r="BE30" s="54"/>
    </row>
    <row r="31" spans="1:57" s="1" customFormat="1" ht="15">
      <c r="A31" s="146" t="s">
        <v>25</v>
      </c>
      <c r="B31" s="72" t="s">
        <v>20</v>
      </c>
      <c r="C31" s="11" t="s">
        <v>20</v>
      </c>
      <c r="D31" s="210">
        <v>0.4236111111111111</v>
      </c>
      <c r="E31" s="349">
        <v>83.4</v>
      </c>
      <c r="F31" s="72" t="s">
        <v>20</v>
      </c>
      <c r="G31" s="11" t="s">
        <v>20</v>
      </c>
      <c r="H31" s="36" t="s">
        <v>20</v>
      </c>
      <c r="I31" s="11" t="s">
        <v>20</v>
      </c>
      <c r="J31" s="87" t="s">
        <v>20</v>
      </c>
      <c r="K31" s="88" t="s">
        <v>20</v>
      </c>
      <c r="L31" s="36">
        <v>0.12152777777777778</v>
      </c>
      <c r="M31" s="89">
        <v>2.1</v>
      </c>
      <c r="N31" s="87" t="s">
        <v>20</v>
      </c>
      <c r="O31" s="88" t="s">
        <v>20</v>
      </c>
      <c r="P31" s="87" t="s">
        <v>20</v>
      </c>
      <c r="Q31" s="88" t="s">
        <v>20</v>
      </c>
      <c r="R31" s="36">
        <v>0.20833333333333334</v>
      </c>
      <c r="S31" s="89">
        <v>2.1</v>
      </c>
      <c r="T31" s="87" t="s">
        <v>20</v>
      </c>
      <c r="U31" s="88" t="s">
        <v>20</v>
      </c>
      <c r="V31" s="87">
        <v>0.36111111111111116</v>
      </c>
      <c r="W31" s="89">
        <v>2.1</v>
      </c>
      <c r="X31" s="87" t="s">
        <v>20</v>
      </c>
      <c r="Y31" s="88" t="s">
        <v>20</v>
      </c>
      <c r="Z31" s="87" t="s">
        <v>20</v>
      </c>
      <c r="AA31" s="88" t="s">
        <v>20</v>
      </c>
      <c r="AB31" s="160">
        <v>0.579861111111111</v>
      </c>
      <c r="AC31" s="162">
        <v>2.1</v>
      </c>
      <c r="AD31" s="87" t="s">
        <v>20</v>
      </c>
      <c r="AE31" s="88" t="s">
        <v>20</v>
      </c>
      <c r="AF31" s="87" t="s">
        <v>20</v>
      </c>
      <c r="AG31" s="90" t="s">
        <v>20</v>
      </c>
      <c r="AH31" s="160">
        <v>0.12152777777777778</v>
      </c>
      <c r="AI31" s="162">
        <v>2.1</v>
      </c>
      <c r="AJ31" s="160">
        <v>0.6215277777777778</v>
      </c>
      <c r="AK31" s="162">
        <v>2.1</v>
      </c>
      <c r="AL31" s="160">
        <v>0.579861111111111</v>
      </c>
      <c r="AM31" s="162">
        <v>2.1</v>
      </c>
      <c r="AN31" s="36" t="s">
        <v>20</v>
      </c>
      <c r="AO31" s="89" t="s">
        <v>20</v>
      </c>
      <c r="AP31" s="36">
        <v>0.2569444444444444</v>
      </c>
      <c r="AQ31" s="89">
        <v>2.1</v>
      </c>
      <c r="AR31" s="36">
        <v>0.6944444444444444</v>
      </c>
      <c r="AS31" s="89">
        <v>2.1</v>
      </c>
      <c r="AT31" s="210">
        <v>0.3159722222222222</v>
      </c>
      <c r="AU31" s="349">
        <v>83.4</v>
      </c>
      <c r="AV31" s="34"/>
      <c r="AW31" s="34"/>
      <c r="AX31" s="34"/>
      <c r="AY31" s="54"/>
      <c r="AZ31" s="54"/>
      <c r="BA31" s="54"/>
      <c r="BB31" s="54"/>
      <c r="BC31" s="54"/>
      <c r="BD31" s="54"/>
      <c r="BE31" s="54"/>
    </row>
    <row r="32" spans="1:57" s="1" customFormat="1" ht="15">
      <c r="A32" s="37" t="s">
        <v>26</v>
      </c>
      <c r="B32" s="72" t="s">
        <v>20</v>
      </c>
      <c r="C32" s="11" t="s">
        <v>20</v>
      </c>
      <c r="D32" s="210">
        <v>0.4305555555555556</v>
      </c>
      <c r="E32" s="349">
        <v>93.8</v>
      </c>
      <c r="F32" s="72">
        <v>0.6006944444444444</v>
      </c>
      <c r="G32" s="11">
        <v>86.8</v>
      </c>
      <c r="H32" s="189" t="s">
        <v>20</v>
      </c>
      <c r="I32" s="11" t="s">
        <v>20</v>
      </c>
      <c r="J32" s="87" t="s">
        <v>20</v>
      </c>
      <c r="K32" s="88" t="s">
        <v>20</v>
      </c>
      <c r="L32" s="36">
        <v>0.13194444444444445</v>
      </c>
      <c r="M32" s="89">
        <v>8.1</v>
      </c>
      <c r="N32" s="87" t="s">
        <v>20</v>
      </c>
      <c r="O32" s="88" t="s">
        <v>20</v>
      </c>
      <c r="P32" s="87" t="s">
        <v>20</v>
      </c>
      <c r="Q32" s="88" t="s">
        <v>20</v>
      </c>
      <c r="R32" s="36">
        <v>0.21875</v>
      </c>
      <c r="S32" s="89">
        <v>8.1</v>
      </c>
      <c r="T32" s="87" t="s">
        <v>20</v>
      </c>
      <c r="U32" s="88" t="s">
        <v>20</v>
      </c>
      <c r="V32" s="87">
        <v>0.3715277777777778</v>
      </c>
      <c r="W32" s="89">
        <v>8.1</v>
      </c>
      <c r="X32" s="87" t="s">
        <v>20</v>
      </c>
      <c r="Y32" s="88" t="s">
        <v>20</v>
      </c>
      <c r="Z32" s="87" t="s">
        <v>20</v>
      </c>
      <c r="AA32" s="88" t="s">
        <v>20</v>
      </c>
      <c r="AB32" s="160">
        <v>0.5902777777777778</v>
      </c>
      <c r="AC32" s="162">
        <v>8.1</v>
      </c>
      <c r="AD32" s="87" t="s">
        <v>20</v>
      </c>
      <c r="AE32" s="88" t="s">
        <v>20</v>
      </c>
      <c r="AF32" s="87" t="s">
        <v>20</v>
      </c>
      <c r="AG32" s="90" t="s">
        <v>20</v>
      </c>
      <c r="AH32" s="160">
        <v>0.13194444444444445</v>
      </c>
      <c r="AI32" s="162">
        <v>8.1</v>
      </c>
      <c r="AJ32" s="160">
        <v>0.6319444444444444</v>
      </c>
      <c r="AK32" s="162">
        <v>8.1</v>
      </c>
      <c r="AL32" s="160">
        <v>0.5902777777777778</v>
      </c>
      <c r="AM32" s="162">
        <v>8.1</v>
      </c>
      <c r="AN32" s="36" t="s">
        <v>20</v>
      </c>
      <c r="AO32" s="89" t="s">
        <v>20</v>
      </c>
      <c r="AP32" s="36">
        <v>0.26736111111111116</v>
      </c>
      <c r="AQ32" s="89">
        <v>8.1</v>
      </c>
      <c r="AR32" s="36">
        <v>0.6875</v>
      </c>
      <c r="AS32" s="89">
        <v>8.1</v>
      </c>
      <c r="AT32" s="210">
        <v>0.3229166666666667</v>
      </c>
      <c r="AU32" s="349">
        <v>93.8</v>
      </c>
      <c r="AV32" s="34"/>
      <c r="AW32" s="34"/>
      <c r="AX32" s="34"/>
      <c r="AY32" s="54"/>
      <c r="AZ32" s="54"/>
      <c r="BA32" s="54"/>
      <c r="BB32" s="54"/>
      <c r="BC32" s="54"/>
      <c r="BD32" s="54"/>
      <c r="BE32" s="54"/>
    </row>
    <row r="33" spans="1:57" s="1" customFormat="1" ht="15">
      <c r="A33" s="37" t="s">
        <v>27</v>
      </c>
      <c r="B33" s="72" t="s">
        <v>20</v>
      </c>
      <c r="C33" s="11" t="s">
        <v>20</v>
      </c>
      <c r="D33" s="210">
        <v>0.43402777777777773</v>
      </c>
      <c r="E33" s="349">
        <v>96.7</v>
      </c>
      <c r="F33" s="72" t="s">
        <v>20</v>
      </c>
      <c r="G33" s="11" t="s">
        <v>20</v>
      </c>
      <c r="H33" s="189" t="s">
        <v>20</v>
      </c>
      <c r="I33" s="11" t="s">
        <v>20</v>
      </c>
      <c r="J33" s="87" t="s">
        <v>20</v>
      </c>
      <c r="K33" s="88" t="s">
        <v>20</v>
      </c>
      <c r="L33" s="36">
        <v>0.125</v>
      </c>
      <c r="M33" s="89">
        <v>18</v>
      </c>
      <c r="N33" s="87" t="s">
        <v>20</v>
      </c>
      <c r="O33" s="88" t="s">
        <v>20</v>
      </c>
      <c r="P33" s="87" t="s">
        <v>20</v>
      </c>
      <c r="Q33" s="88" t="s">
        <v>20</v>
      </c>
      <c r="R33" s="36">
        <v>0.2222222222222222</v>
      </c>
      <c r="S33" s="89">
        <v>18</v>
      </c>
      <c r="T33" s="87" t="s">
        <v>20</v>
      </c>
      <c r="U33" s="88" t="s">
        <v>20</v>
      </c>
      <c r="V33" s="87">
        <v>0.375</v>
      </c>
      <c r="W33" s="89">
        <v>18</v>
      </c>
      <c r="X33" s="87" t="s">
        <v>20</v>
      </c>
      <c r="Y33" s="88" t="s">
        <v>20</v>
      </c>
      <c r="Z33" s="87" t="s">
        <v>20</v>
      </c>
      <c r="AA33" s="88" t="s">
        <v>20</v>
      </c>
      <c r="AB33" s="160">
        <v>0.59375</v>
      </c>
      <c r="AC33" s="162">
        <v>18</v>
      </c>
      <c r="AD33" s="87" t="s">
        <v>20</v>
      </c>
      <c r="AE33" s="88" t="s">
        <v>20</v>
      </c>
      <c r="AF33" s="87" t="s">
        <v>20</v>
      </c>
      <c r="AG33" s="90" t="s">
        <v>20</v>
      </c>
      <c r="AH33" s="160">
        <v>0.13541666666666666</v>
      </c>
      <c r="AI33" s="162">
        <v>18</v>
      </c>
      <c r="AJ33" s="160">
        <v>0.6354166666666666</v>
      </c>
      <c r="AK33" s="162">
        <v>18</v>
      </c>
      <c r="AL33" s="160">
        <v>0.59375</v>
      </c>
      <c r="AM33" s="162">
        <v>18</v>
      </c>
      <c r="AN33" s="36" t="s">
        <v>20</v>
      </c>
      <c r="AO33" s="89" t="s">
        <v>20</v>
      </c>
      <c r="AP33" s="36">
        <v>0.27083333333333337</v>
      </c>
      <c r="AQ33" s="89">
        <v>18</v>
      </c>
      <c r="AR33" s="36">
        <v>0.729166666666667</v>
      </c>
      <c r="AS33" s="89">
        <v>18</v>
      </c>
      <c r="AT33" s="210">
        <v>0.3263888888888889</v>
      </c>
      <c r="AU33" s="349">
        <v>96.7</v>
      </c>
      <c r="AV33" s="34"/>
      <c r="AW33" s="34"/>
      <c r="AX33" s="34"/>
      <c r="AY33" s="54"/>
      <c r="AZ33" s="54"/>
      <c r="BA33" s="54"/>
      <c r="BB33" s="54"/>
      <c r="BC33" s="54"/>
      <c r="BD33" s="54"/>
      <c r="BE33" s="54"/>
    </row>
    <row r="34" spans="1:57" s="1" customFormat="1" ht="15">
      <c r="A34" s="37" t="s">
        <v>111</v>
      </c>
      <c r="B34" s="72" t="s">
        <v>20</v>
      </c>
      <c r="C34" s="11" t="s">
        <v>20</v>
      </c>
      <c r="D34" s="210" t="s">
        <v>20</v>
      </c>
      <c r="E34" s="349" t="s">
        <v>20</v>
      </c>
      <c r="F34" s="72" t="s">
        <v>20</v>
      </c>
      <c r="G34" s="11" t="s">
        <v>20</v>
      </c>
      <c r="H34" s="189" t="s">
        <v>20</v>
      </c>
      <c r="I34" s="11" t="s">
        <v>20</v>
      </c>
      <c r="J34" s="87" t="s">
        <v>20</v>
      </c>
      <c r="K34" s="88" t="s">
        <v>20</v>
      </c>
      <c r="L34" s="36" t="s">
        <v>20</v>
      </c>
      <c r="M34" s="89" t="s">
        <v>20</v>
      </c>
      <c r="N34" s="87" t="s">
        <v>20</v>
      </c>
      <c r="O34" s="88" t="s">
        <v>20</v>
      </c>
      <c r="P34" s="87" t="s">
        <v>20</v>
      </c>
      <c r="Q34" s="88" t="s">
        <v>20</v>
      </c>
      <c r="R34" s="36" t="s">
        <v>20</v>
      </c>
      <c r="S34" s="89" t="s">
        <v>20</v>
      </c>
      <c r="T34" s="87" t="s">
        <v>20</v>
      </c>
      <c r="U34" s="88" t="s">
        <v>20</v>
      </c>
      <c r="V34" s="87" t="s">
        <v>20</v>
      </c>
      <c r="W34" s="88" t="s">
        <v>20</v>
      </c>
      <c r="X34" s="87" t="s">
        <v>20</v>
      </c>
      <c r="Y34" s="88" t="s">
        <v>20</v>
      </c>
      <c r="Z34" s="87" t="s">
        <v>20</v>
      </c>
      <c r="AA34" s="88" t="s">
        <v>20</v>
      </c>
      <c r="AB34" s="160" t="s">
        <v>20</v>
      </c>
      <c r="AC34" s="161" t="s">
        <v>20</v>
      </c>
      <c r="AD34" s="87" t="s">
        <v>20</v>
      </c>
      <c r="AE34" s="88" t="s">
        <v>20</v>
      </c>
      <c r="AF34" s="87" t="s">
        <v>20</v>
      </c>
      <c r="AG34" s="90" t="s">
        <v>20</v>
      </c>
      <c r="AH34" s="160" t="s">
        <v>20</v>
      </c>
      <c r="AI34" s="162" t="s">
        <v>20</v>
      </c>
      <c r="AJ34" s="160" t="s">
        <v>20</v>
      </c>
      <c r="AK34" s="162" t="s">
        <v>20</v>
      </c>
      <c r="AL34" s="160" t="s">
        <v>20</v>
      </c>
      <c r="AM34" s="162" t="s">
        <v>20</v>
      </c>
      <c r="AN34" s="36" t="s">
        <v>20</v>
      </c>
      <c r="AO34" s="89" t="s">
        <v>20</v>
      </c>
      <c r="AP34" s="36" t="s">
        <v>20</v>
      </c>
      <c r="AQ34" s="89" t="s">
        <v>20</v>
      </c>
      <c r="AR34" s="36" t="s">
        <v>20</v>
      </c>
      <c r="AS34" s="89" t="s">
        <v>20</v>
      </c>
      <c r="AT34" s="210" t="s">
        <v>20</v>
      </c>
      <c r="AU34" s="349" t="s">
        <v>20</v>
      </c>
      <c r="AV34" s="34"/>
      <c r="AW34" s="34"/>
      <c r="AX34" s="34"/>
      <c r="AY34" s="54"/>
      <c r="AZ34" s="54"/>
      <c r="BA34" s="54"/>
      <c r="BB34" s="54"/>
      <c r="BC34" s="54"/>
      <c r="BD34" s="54"/>
      <c r="BE34" s="54"/>
    </row>
    <row r="35" spans="1:57" s="1" customFormat="1" ht="15">
      <c r="A35" s="37" t="s">
        <v>96</v>
      </c>
      <c r="B35" s="72">
        <v>0.40625</v>
      </c>
      <c r="C35" s="11">
        <v>191.77</v>
      </c>
      <c r="D35" s="210">
        <v>0.4513888888888889</v>
      </c>
      <c r="E35" s="349">
        <v>114.6</v>
      </c>
      <c r="F35" s="72" t="s">
        <v>20</v>
      </c>
      <c r="G35" s="11" t="s">
        <v>20</v>
      </c>
      <c r="H35" s="36">
        <v>0.6145833333333333</v>
      </c>
      <c r="I35" s="11">
        <v>191.77</v>
      </c>
      <c r="J35" s="87" t="s">
        <v>20</v>
      </c>
      <c r="K35" s="88" t="s">
        <v>20</v>
      </c>
      <c r="L35" s="36">
        <v>0.1423611111111111</v>
      </c>
      <c r="M35" s="89">
        <v>35.9</v>
      </c>
      <c r="N35" s="87" t="s">
        <v>20</v>
      </c>
      <c r="O35" s="88" t="s">
        <v>20</v>
      </c>
      <c r="P35" s="87" t="s">
        <v>20</v>
      </c>
      <c r="Q35" s="88" t="s">
        <v>20</v>
      </c>
      <c r="R35" s="36">
        <v>0.23958333333333334</v>
      </c>
      <c r="S35" s="89">
        <v>35.9</v>
      </c>
      <c r="T35" s="87" t="s">
        <v>20</v>
      </c>
      <c r="U35" s="88" t="s">
        <v>20</v>
      </c>
      <c r="V35" s="87">
        <v>0.39236111111111116</v>
      </c>
      <c r="W35" s="89">
        <v>35.9</v>
      </c>
      <c r="X35" s="87" t="s">
        <v>20</v>
      </c>
      <c r="Y35" s="88" t="s">
        <v>20</v>
      </c>
      <c r="Z35" s="87" t="s">
        <v>20</v>
      </c>
      <c r="AA35" s="88" t="s">
        <v>20</v>
      </c>
      <c r="AB35" s="160">
        <v>0.611111111111111</v>
      </c>
      <c r="AC35" s="162">
        <v>35.9</v>
      </c>
      <c r="AD35" s="87" t="s">
        <v>20</v>
      </c>
      <c r="AE35" s="88" t="s">
        <v>20</v>
      </c>
      <c r="AF35" s="87" t="s">
        <v>20</v>
      </c>
      <c r="AG35" s="90" t="s">
        <v>20</v>
      </c>
      <c r="AH35" s="160">
        <v>0.1423611111111111</v>
      </c>
      <c r="AI35" s="162">
        <v>35.9</v>
      </c>
      <c r="AJ35" s="160">
        <v>0.6527777777777778</v>
      </c>
      <c r="AK35" s="162">
        <v>35.9</v>
      </c>
      <c r="AL35" s="160">
        <v>0.611111111111111</v>
      </c>
      <c r="AM35" s="162">
        <v>35.9</v>
      </c>
      <c r="AN35" s="36" t="s">
        <v>20</v>
      </c>
      <c r="AO35" s="89" t="s">
        <v>20</v>
      </c>
      <c r="AP35" s="36">
        <v>0.2881944444444444</v>
      </c>
      <c r="AQ35" s="89">
        <v>35.9</v>
      </c>
      <c r="AR35" s="36">
        <v>0.7465277777777781</v>
      </c>
      <c r="AS35" s="89">
        <v>35.9</v>
      </c>
      <c r="AT35" s="210">
        <v>0.34375</v>
      </c>
      <c r="AU35" s="349">
        <v>114.6</v>
      </c>
      <c r="AV35" s="34"/>
      <c r="AW35" s="34"/>
      <c r="AX35" s="34"/>
      <c r="AY35" s="54"/>
      <c r="AZ35" s="54"/>
      <c r="BA35" s="54"/>
      <c r="BB35" s="54"/>
      <c r="BC35" s="54"/>
      <c r="BD35" s="54"/>
      <c r="BE35" s="54"/>
    </row>
    <row r="36" spans="1:57" s="1" customFormat="1" ht="15">
      <c r="A36" s="37" t="s">
        <v>35</v>
      </c>
      <c r="B36" s="72" t="s">
        <v>20</v>
      </c>
      <c r="C36" s="11" t="s">
        <v>20</v>
      </c>
      <c r="D36" s="210" t="s">
        <v>20</v>
      </c>
      <c r="E36" s="349" t="s">
        <v>20</v>
      </c>
      <c r="F36" s="72" t="s">
        <v>20</v>
      </c>
      <c r="G36" s="11" t="s">
        <v>20</v>
      </c>
      <c r="H36" s="36" t="s">
        <v>20</v>
      </c>
      <c r="I36" s="11" t="s">
        <v>20</v>
      </c>
      <c r="J36" s="87" t="s">
        <v>20</v>
      </c>
      <c r="K36" s="88" t="s">
        <v>20</v>
      </c>
      <c r="L36" s="36">
        <v>0.15486111111111112</v>
      </c>
      <c r="M36" s="89">
        <v>50.1</v>
      </c>
      <c r="N36" s="87" t="s">
        <v>20</v>
      </c>
      <c r="O36" s="88" t="s">
        <v>20</v>
      </c>
      <c r="P36" s="87" t="s">
        <v>20</v>
      </c>
      <c r="Q36" s="88" t="s">
        <v>20</v>
      </c>
      <c r="R36" s="36">
        <v>0.2520833333333333</v>
      </c>
      <c r="S36" s="89">
        <v>50.1</v>
      </c>
      <c r="T36" s="87" t="s">
        <v>20</v>
      </c>
      <c r="U36" s="88" t="s">
        <v>20</v>
      </c>
      <c r="V36" s="87">
        <v>0.4048611111111111</v>
      </c>
      <c r="W36" s="89">
        <v>50.1</v>
      </c>
      <c r="X36" s="87" t="s">
        <v>20</v>
      </c>
      <c r="Y36" s="88" t="s">
        <v>20</v>
      </c>
      <c r="Z36" s="87" t="s">
        <v>20</v>
      </c>
      <c r="AA36" s="88" t="s">
        <v>20</v>
      </c>
      <c r="AB36" s="160">
        <v>0.6236111111111111</v>
      </c>
      <c r="AC36" s="162">
        <v>50.1</v>
      </c>
      <c r="AD36" s="87" t="s">
        <v>20</v>
      </c>
      <c r="AE36" s="88" t="s">
        <v>20</v>
      </c>
      <c r="AF36" s="87" t="s">
        <v>20</v>
      </c>
      <c r="AG36" s="90" t="s">
        <v>20</v>
      </c>
      <c r="AH36" s="160">
        <v>0.15486111111111112</v>
      </c>
      <c r="AI36" s="162">
        <v>50.1</v>
      </c>
      <c r="AJ36" s="160">
        <v>0.6652777777777777</v>
      </c>
      <c r="AK36" s="162">
        <v>50.1</v>
      </c>
      <c r="AL36" s="160">
        <v>0.6236111111111111</v>
      </c>
      <c r="AM36" s="162">
        <v>50.1</v>
      </c>
      <c r="AN36" s="36" t="s">
        <v>20</v>
      </c>
      <c r="AO36" s="89" t="s">
        <v>20</v>
      </c>
      <c r="AP36" s="36">
        <v>0.3006944444444445</v>
      </c>
      <c r="AQ36" s="89">
        <v>50.1</v>
      </c>
      <c r="AR36" s="36">
        <v>0.7590277777777781</v>
      </c>
      <c r="AS36" s="89">
        <v>50.1</v>
      </c>
      <c r="AT36" s="210" t="s">
        <v>20</v>
      </c>
      <c r="AU36" s="349" t="s">
        <v>20</v>
      </c>
      <c r="AV36" s="34"/>
      <c r="AW36" s="34"/>
      <c r="AX36" s="34"/>
      <c r="AY36" s="54"/>
      <c r="AZ36" s="54"/>
      <c r="BA36" s="54"/>
      <c r="BB36" s="54"/>
      <c r="BC36" s="54"/>
      <c r="BD36" s="54"/>
      <c r="BE36" s="54"/>
    </row>
    <row r="37" spans="1:57" s="1" customFormat="1" ht="15">
      <c r="A37" s="37" t="s">
        <v>89</v>
      </c>
      <c r="B37" s="72" t="s">
        <v>87</v>
      </c>
      <c r="C37" s="11" t="s">
        <v>20</v>
      </c>
      <c r="D37" s="210" t="s">
        <v>20</v>
      </c>
      <c r="E37" s="349" t="s">
        <v>20</v>
      </c>
      <c r="F37" s="72" t="s">
        <v>20</v>
      </c>
      <c r="G37" s="11" t="s">
        <v>20</v>
      </c>
      <c r="H37" s="36" t="s">
        <v>20</v>
      </c>
      <c r="I37" s="11" t="s">
        <v>20</v>
      </c>
      <c r="J37" s="87" t="s">
        <v>20</v>
      </c>
      <c r="K37" s="88" t="s">
        <v>20</v>
      </c>
      <c r="L37" s="36">
        <v>0.16666666666666666</v>
      </c>
      <c r="M37" s="89">
        <v>57.1</v>
      </c>
      <c r="N37" s="87" t="s">
        <v>20</v>
      </c>
      <c r="O37" s="88" t="s">
        <v>20</v>
      </c>
      <c r="P37" s="87" t="s">
        <v>20</v>
      </c>
      <c r="Q37" s="88" t="s">
        <v>20</v>
      </c>
      <c r="R37" s="36">
        <v>0.2638888888888889</v>
      </c>
      <c r="S37" s="89">
        <v>57.1</v>
      </c>
      <c r="T37" s="87" t="s">
        <v>20</v>
      </c>
      <c r="U37" s="88" t="s">
        <v>20</v>
      </c>
      <c r="V37" s="87">
        <v>0.4166666666666667</v>
      </c>
      <c r="W37" s="89">
        <v>57.1</v>
      </c>
      <c r="X37" s="87" t="s">
        <v>20</v>
      </c>
      <c r="Y37" s="88" t="s">
        <v>20</v>
      </c>
      <c r="Z37" s="87" t="s">
        <v>20</v>
      </c>
      <c r="AA37" s="88" t="s">
        <v>20</v>
      </c>
      <c r="AB37" s="160">
        <v>0.6354166666666666</v>
      </c>
      <c r="AC37" s="162">
        <v>57.1</v>
      </c>
      <c r="AD37" s="87" t="s">
        <v>20</v>
      </c>
      <c r="AE37" s="88" t="s">
        <v>20</v>
      </c>
      <c r="AF37" s="87" t="s">
        <v>20</v>
      </c>
      <c r="AG37" s="90" t="s">
        <v>20</v>
      </c>
      <c r="AH37" s="160">
        <v>0.16666666666666666</v>
      </c>
      <c r="AI37" s="162">
        <v>57.1</v>
      </c>
      <c r="AJ37" s="160">
        <v>0.6736111111111112</v>
      </c>
      <c r="AK37" s="162">
        <v>57.1</v>
      </c>
      <c r="AL37" s="160">
        <v>0.6354166666666666</v>
      </c>
      <c r="AM37" s="162">
        <v>57.1</v>
      </c>
      <c r="AN37" s="36" t="s">
        <v>20</v>
      </c>
      <c r="AO37" s="89" t="s">
        <v>20</v>
      </c>
      <c r="AP37" s="36">
        <v>0.3125</v>
      </c>
      <c r="AQ37" s="89">
        <v>57.1</v>
      </c>
      <c r="AR37" s="36">
        <v>0.7708333333333336</v>
      </c>
      <c r="AS37" s="89">
        <v>57.1</v>
      </c>
      <c r="AT37" s="210" t="s">
        <v>20</v>
      </c>
      <c r="AU37" s="349" t="s">
        <v>20</v>
      </c>
      <c r="AV37" s="34"/>
      <c r="AW37" s="34"/>
      <c r="AX37" s="34"/>
      <c r="AY37" s="54"/>
      <c r="AZ37" s="54"/>
      <c r="BA37" s="54"/>
      <c r="BB37" s="54"/>
      <c r="BC37" s="54"/>
      <c r="BD37" s="54"/>
      <c r="BE37" s="54"/>
    </row>
    <row r="38" spans="1:57" s="1" customFormat="1" ht="15">
      <c r="A38" s="37" t="s">
        <v>112</v>
      </c>
      <c r="B38" s="72" t="s">
        <v>20</v>
      </c>
      <c r="C38" s="11" t="s">
        <v>20</v>
      </c>
      <c r="D38" s="210" t="s">
        <v>20</v>
      </c>
      <c r="E38" s="349" t="s">
        <v>20</v>
      </c>
      <c r="F38" s="72" t="s">
        <v>20</v>
      </c>
      <c r="G38" s="11" t="s">
        <v>20</v>
      </c>
      <c r="H38" s="36" t="s">
        <v>20</v>
      </c>
      <c r="I38" s="11" t="s">
        <v>20</v>
      </c>
      <c r="J38" s="87" t="s">
        <v>20</v>
      </c>
      <c r="K38" s="88" t="s">
        <v>20</v>
      </c>
      <c r="L38" s="36" t="s">
        <v>20</v>
      </c>
      <c r="M38" s="89" t="s">
        <v>20</v>
      </c>
      <c r="N38" s="87" t="s">
        <v>20</v>
      </c>
      <c r="O38" s="88" t="s">
        <v>20</v>
      </c>
      <c r="P38" s="87" t="s">
        <v>20</v>
      </c>
      <c r="Q38" s="88" t="s">
        <v>20</v>
      </c>
      <c r="R38" s="36" t="s">
        <v>20</v>
      </c>
      <c r="S38" s="89" t="s">
        <v>20</v>
      </c>
      <c r="T38" s="87" t="s">
        <v>20</v>
      </c>
      <c r="U38" s="88" t="s">
        <v>20</v>
      </c>
      <c r="V38" s="87" t="s">
        <v>20</v>
      </c>
      <c r="W38" s="88" t="s">
        <v>20</v>
      </c>
      <c r="X38" s="87" t="s">
        <v>20</v>
      </c>
      <c r="Y38" s="88" t="s">
        <v>20</v>
      </c>
      <c r="Z38" s="87" t="s">
        <v>20</v>
      </c>
      <c r="AA38" s="88" t="s">
        <v>20</v>
      </c>
      <c r="AB38" s="160" t="s">
        <v>20</v>
      </c>
      <c r="AC38" s="162" t="s">
        <v>20</v>
      </c>
      <c r="AD38" s="87" t="s">
        <v>20</v>
      </c>
      <c r="AE38" s="88" t="s">
        <v>20</v>
      </c>
      <c r="AF38" s="87" t="s">
        <v>20</v>
      </c>
      <c r="AG38" s="90" t="s">
        <v>20</v>
      </c>
      <c r="AH38" s="160" t="s">
        <v>20</v>
      </c>
      <c r="AI38" s="162" t="s">
        <v>20</v>
      </c>
      <c r="AJ38" s="160" t="s">
        <v>20</v>
      </c>
      <c r="AK38" s="162" t="s">
        <v>20</v>
      </c>
      <c r="AL38" s="160" t="s">
        <v>20</v>
      </c>
      <c r="AM38" s="162" t="s">
        <v>20</v>
      </c>
      <c r="AN38" s="36" t="s">
        <v>20</v>
      </c>
      <c r="AO38" s="89" t="s">
        <v>20</v>
      </c>
      <c r="AP38" s="36" t="s">
        <v>20</v>
      </c>
      <c r="AQ38" s="89" t="s">
        <v>20</v>
      </c>
      <c r="AR38" s="36" t="s">
        <v>20</v>
      </c>
      <c r="AS38" s="89" t="s">
        <v>20</v>
      </c>
      <c r="AT38" s="210" t="s">
        <v>20</v>
      </c>
      <c r="AU38" s="349" t="s">
        <v>20</v>
      </c>
      <c r="AV38" s="34"/>
      <c r="AW38" s="34"/>
      <c r="AX38" s="34"/>
      <c r="AY38" s="54"/>
      <c r="AZ38" s="54"/>
      <c r="BA38" s="54"/>
      <c r="BB38" s="54"/>
      <c r="BC38" s="54"/>
      <c r="BD38" s="54"/>
      <c r="BE38" s="54"/>
    </row>
    <row r="39" spans="1:57" s="1" customFormat="1" ht="15">
      <c r="A39" s="37" t="s">
        <v>28</v>
      </c>
      <c r="B39" s="72" t="s">
        <v>20</v>
      </c>
      <c r="C39" s="11" t="s">
        <v>20</v>
      </c>
      <c r="D39" s="210" t="s">
        <v>20</v>
      </c>
      <c r="E39" s="349" t="s">
        <v>20</v>
      </c>
      <c r="F39" s="72" t="s">
        <v>20</v>
      </c>
      <c r="G39" s="11" t="s">
        <v>20</v>
      </c>
      <c r="H39" s="36" t="s">
        <v>20</v>
      </c>
      <c r="I39" s="11" t="s">
        <v>20</v>
      </c>
      <c r="J39" s="87">
        <v>0.13541666666666666</v>
      </c>
      <c r="K39" s="88">
        <v>0</v>
      </c>
      <c r="L39" s="36" t="s">
        <v>20</v>
      </c>
      <c r="M39" s="89" t="s">
        <v>20</v>
      </c>
      <c r="N39" s="87">
        <v>0.19444444444444445</v>
      </c>
      <c r="O39" s="88">
        <v>0</v>
      </c>
      <c r="P39" s="87">
        <v>0.25</v>
      </c>
      <c r="Q39" s="88">
        <v>0</v>
      </c>
      <c r="R39" s="36" t="s">
        <v>20</v>
      </c>
      <c r="S39" s="89" t="s">
        <v>20</v>
      </c>
      <c r="T39" s="87">
        <v>0.3333333333333333</v>
      </c>
      <c r="U39" s="88">
        <v>0</v>
      </c>
      <c r="V39" s="87" t="s">
        <v>20</v>
      </c>
      <c r="W39" s="88" t="s">
        <v>20</v>
      </c>
      <c r="X39" s="87">
        <v>0.4791666666666667</v>
      </c>
      <c r="Y39" s="88">
        <v>0</v>
      </c>
      <c r="Z39" s="87">
        <v>0.5416666666666666</v>
      </c>
      <c r="AA39" s="88">
        <v>0</v>
      </c>
      <c r="AB39" s="160" t="s">
        <v>20</v>
      </c>
      <c r="AC39" s="162" t="s">
        <v>20</v>
      </c>
      <c r="AD39" s="164">
        <v>0.6041666666666666</v>
      </c>
      <c r="AE39" s="161">
        <v>0</v>
      </c>
      <c r="AF39" s="164">
        <v>0.7083333333333334</v>
      </c>
      <c r="AG39" s="161">
        <v>0</v>
      </c>
      <c r="AH39" s="160" t="s">
        <v>20</v>
      </c>
      <c r="AI39" s="162" t="s">
        <v>20</v>
      </c>
      <c r="AJ39" s="160" t="s">
        <v>20</v>
      </c>
      <c r="AK39" s="162" t="s">
        <v>20</v>
      </c>
      <c r="AL39" s="160" t="s">
        <v>20</v>
      </c>
      <c r="AM39" s="162" t="s">
        <v>20</v>
      </c>
      <c r="AN39" s="160">
        <v>0.6666666666666666</v>
      </c>
      <c r="AO39" s="161">
        <v>0</v>
      </c>
      <c r="AP39" s="36" t="s">
        <v>20</v>
      </c>
      <c r="AQ39" s="89" t="s">
        <v>20</v>
      </c>
      <c r="AR39" s="36" t="s">
        <v>20</v>
      </c>
      <c r="AS39" s="89" t="s">
        <v>20</v>
      </c>
      <c r="AT39" s="210" t="s">
        <v>20</v>
      </c>
      <c r="AU39" s="349" t="s">
        <v>20</v>
      </c>
      <c r="AV39" s="34"/>
      <c r="AW39" s="34"/>
      <c r="AX39" s="34"/>
      <c r="AY39" s="54"/>
      <c r="AZ39" s="54"/>
      <c r="BA39" s="54"/>
      <c r="BB39" s="54"/>
      <c r="BC39" s="54"/>
      <c r="BD39" s="54"/>
      <c r="BE39" s="54"/>
    </row>
    <row r="40" spans="1:57" s="1" customFormat="1" ht="15">
      <c r="A40" s="37" t="s">
        <v>36</v>
      </c>
      <c r="B40" s="72" t="s">
        <v>87</v>
      </c>
      <c r="C40" s="11" t="s">
        <v>20</v>
      </c>
      <c r="D40" s="210" t="s">
        <v>20</v>
      </c>
      <c r="E40" s="349" t="s">
        <v>20</v>
      </c>
      <c r="F40" s="72" t="s">
        <v>20</v>
      </c>
      <c r="G40" s="11" t="s">
        <v>20</v>
      </c>
      <c r="H40" s="36" t="s">
        <v>20</v>
      </c>
      <c r="I40" s="12" t="s">
        <v>20</v>
      </c>
      <c r="J40" s="142">
        <v>0.15625</v>
      </c>
      <c r="K40" s="88">
        <v>16</v>
      </c>
      <c r="L40" s="36" t="s">
        <v>20</v>
      </c>
      <c r="M40" s="89" t="s">
        <v>20</v>
      </c>
      <c r="N40" s="87">
        <v>0.2152777777777778</v>
      </c>
      <c r="O40" s="88">
        <v>16</v>
      </c>
      <c r="P40" s="87">
        <v>0.2708333333333333</v>
      </c>
      <c r="Q40" s="88">
        <v>16</v>
      </c>
      <c r="R40" s="36" t="s">
        <v>20</v>
      </c>
      <c r="S40" s="89" t="s">
        <v>20</v>
      </c>
      <c r="T40" s="87">
        <v>0.3541666666666667</v>
      </c>
      <c r="U40" s="88">
        <v>16</v>
      </c>
      <c r="V40" s="87" t="s">
        <v>20</v>
      </c>
      <c r="W40" s="88" t="s">
        <v>20</v>
      </c>
      <c r="X40" s="87">
        <v>0.5</v>
      </c>
      <c r="Y40" s="88">
        <v>16</v>
      </c>
      <c r="Z40" s="87" t="s">
        <v>91</v>
      </c>
      <c r="AA40" s="88">
        <v>16</v>
      </c>
      <c r="AB40" s="160" t="s">
        <v>20</v>
      </c>
      <c r="AC40" s="162" t="s">
        <v>20</v>
      </c>
      <c r="AD40" s="164">
        <v>0.625</v>
      </c>
      <c r="AE40" s="161">
        <v>16</v>
      </c>
      <c r="AF40" s="164">
        <v>0.7291666666666666</v>
      </c>
      <c r="AG40" s="161">
        <v>16</v>
      </c>
      <c r="AH40" s="160" t="s">
        <v>20</v>
      </c>
      <c r="AI40" s="162" t="s">
        <v>20</v>
      </c>
      <c r="AJ40" s="160" t="s">
        <v>20</v>
      </c>
      <c r="AK40" s="162" t="s">
        <v>20</v>
      </c>
      <c r="AL40" s="160" t="s">
        <v>20</v>
      </c>
      <c r="AM40" s="162" t="s">
        <v>20</v>
      </c>
      <c r="AN40" s="160">
        <v>0.6875</v>
      </c>
      <c r="AO40" s="161">
        <v>16</v>
      </c>
      <c r="AP40" s="36" t="s">
        <v>20</v>
      </c>
      <c r="AQ40" s="89" t="s">
        <v>20</v>
      </c>
      <c r="AR40" s="36" t="s">
        <v>20</v>
      </c>
      <c r="AS40" s="89" t="s">
        <v>20</v>
      </c>
      <c r="AT40" s="210" t="s">
        <v>20</v>
      </c>
      <c r="AU40" s="349" t="s">
        <v>20</v>
      </c>
      <c r="AV40" s="34"/>
      <c r="AW40" s="34"/>
      <c r="AX40" s="34"/>
      <c r="AY40" s="54"/>
      <c r="AZ40" s="54"/>
      <c r="BA40" s="54"/>
      <c r="BB40" s="54"/>
      <c r="BC40" s="54"/>
      <c r="BD40" s="54"/>
      <c r="BE40" s="54"/>
    </row>
    <row r="41" spans="1:57" s="1" customFormat="1" ht="15">
      <c r="A41" s="37" t="s">
        <v>37</v>
      </c>
      <c r="B41" s="72">
        <v>0.4166666666666667</v>
      </c>
      <c r="C41" s="11">
        <v>214.47</v>
      </c>
      <c r="D41" s="210">
        <v>0.4618055555555556</v>
      </c>
      <c r="E41" s="349">
        <v>151.4</v>
      </c>
      <c r="F41" s="72" t="s">
        <v>20</v>
      </c>
      <c r="G41" s="11" t="s">
        <v>20</v>
      </c>
      <c r="H41" s="189">
        <v>0.625</v>
      </c>
      <c r="I41" s="12">
        <v>214.47</v>
      </c>
      <c r="J41" s="142">
        <v>0.15972222222222224</v>
      </c>
      <c r="K41" s="88">
        <v>28.8</v>
      </c>
      <c r="L41" s="36">
        <v>0.17013888888888887</v>
      </c>
      <c r="M41" s="89">
        <v>61.2</v>
      </c>
      <c r="N41" s="87">
        <v>0.21875</v>
      </c>
      <c r="O41" s="88">
        <v>28.8</v>
      </c>
      <c r="P41" s="87">
        <v>0.2847222222222222</v>
      </c>
      <c r="Q41" s="88">
        <v>28.8</v>
      </c>
      <c r="R41" s="36">
        <v>0.2673611111111111</v>
      </c>
      <c r="S41" s="89">
        <v>61.2</v>
      </c>
      <c r="T41" s="87">
        <v>0.3680555555555556</v>
      </c>
      <c r="U41" s="88">
        <v>28.8</v>
      </c>
      <c r="V41" s="87">
        <v>0.4201388888888889</v>
      </c>
      <c r="W41" s="88">
        <v>61.2</v>
      </c>
      <c r="X41" s="87">
        <v>0.513888888888889</v>
      </c>
      <c r="Y41" s="88">
        <v>28.8</v>
      </c>
      <c r="Z41" s="87">
        <v>0.576388888888889</v>
      </c>
      <c r="AA41" s="88">
        <v>28.8</v>
      </c>
      <c r="AB41" s="160">
        <v>0.638888888888889</v>
      </c>
      <c r="AC41" s="161">
        <v>61.2</v>
      </c>
      <c r="AD41" s="164">
        <v>0.638888888888889</v>
      </c>
      <c r="AE41" s="161">
        <v>28.8</v>
      </c>
      <c r="AF41" s="164">
        <v>0.7430555555555555</v>
      </c>
      <c r="AG41" s="161">
        <v>28.8</v>
      </c>
      <c r="AH41" s="160">
        <v>0.17013888888888887</v>
      </c>
      <c r="AI41" s="161">
        <v>61.2</v>
      </c>
      <c r="AJ41" s="160">
        <v>0.6770833333333334</v>
      </c>
      <c r="AK41" s="161">
        <v>61.2</v>
      </c>
      <c r="AL41" s="160">
        <v>0.638888888888889</v>
      </c>
      <c r="AM41" s="161">
        <v>61.2</v>
      </c>
      <c r="AN41" s="160">
        <v>0.7013888888888888</v>
      </c>
      <c r="AO41" s="161">
        <v>28.8</v>
      </c>
      <c r="AP41" s="36">
        <v>0.3159722222222223</v>
      </c>
      <c r="AQ41" s="89">
        <v>61.2</v>
      </c>
      <c r="AR41" s="36">
        <v>0.7743055555555559</v>
      </c>
      <c r="AS41" s="89">
        <v>61.2</v>
      </c>
      <c r="AT41" s="210">
        <v>0.3541666666666667</v>
      </c>
      <c r="AU41" s="349">
        <v>151.4</v>
      </c>
      <c r="AV41" s="34"/>
      <c r="AW41" s="34"/>
      <c r="AX41" s="34"/>
      <c r="AY41" s="54"/>
      <c r="AZ41" s="54"/>
      <c r="BA41" s="54"/>
      <c r="BB41" s="54"/>
      <c r="BC41" s="54"/>
      <c r="BD41" s="54"/>
      <c r="BE41" s="54"/>
    </row>
    <row r="42" spans="1:57" s="1" customFormat="1" ht="15">
      <c r="A42" s="37" t="s">
        <v>167</v>
      </c>
      <c r="B42" s="72" t="s">
        <v>20</v>
      </c>
      <c r="C42" s="11" t="s">
        <v>20</v>
      </c>
      <c r="D42" s="210" t="s">
        <v>20</v>
      </c>
      <c r="E42" s="349" t="s">
        <v>20</v>
      </c>
      <c r="F42" s="72" t="s">
        <v>20</v>
      </c>
      <c r="G42" s="11" t="s">
        <v>20</v>
      </c>
      <c r="H42" s="189" t="s">
        <v>20</v>
      </c>
      <c r="I42" s="12" t="s">
        <v>20</v>
      </c>
      <c r="J42" s="142">
        <v>0.16319444444444445</v>
      </c>
      <c r="K42" s="88">
        <v>30.7</v>
      </c>
      <c r="L42" s="36" t="s">
        <v>20</v>
      </c>
      <c r="M42" s="73" t="s">
        <v>20</v>
      </c>
      <c r="N42" s="87">
        <v>0.2222222222222222</v>
      </c>
      <c r="O42" s="88">
        <v>30.7</v>
      </c>
      <c r="P42" s="87">
        <v>0.2881944444444444</v>
      </c>
      <c r="Q42" s="88">
        <v>30.7</v>
      </c>
      <c r="R42" s="36" t="s">
        <v>20</v>
      </c>
      <c r="S42" s="73" t="s">
        <v>20</v>
      </c>
      <c r="T42" s="87">
        <v>0.3715277777777778</v>
      </c>
      <c r="U42" s="88">
        <v>30.7</v>
      </c>
      <c r="V42" s="87" t="s">
        <v>20</v>
      </c>
      <c r="W42" s="88" t="s">
        <v>20</v>
      </c>
      <c r="X42" s="87">
        <v>0.5173611111111112</v>
      </c>
      <c r="Y42" s="88">
        <v>30.7</v>
      </c>
      <c r="Z42" s="87">
        <v>0.5763888888888888</v>
      </c>
      <c r="AA42" s="88">
        <v>30.7</v>
      </c>
      <c r="AB42" s="160" t="s">
        <v>20</v>
      </c>
      <c r="AC42" s="161" t="s">
        <v>20</v>
      </c>
      <c r="AD42" s="164">
        <v>0.6423611111111112</v>
      </c>
      <c r="AE42" s="161">
        <v>30.7</v>
      </c>
      <c r="AF42" s="164">
        <v>0.7465277777777778</v>
      </c>
      <c r="AG42" s="161">
        <v>30.7</v>
      </c>
      <c r="AH42" s="160" t="s">
        <v>20</v>
      </c>
      <c r="AI42" s="161" t="s">
        <v>20</v>
      </c>
      <c r="AJ42" s="160" t="s">
        <v>20</v>
      </c>
      <c r="AK42" s="161" t="s">
        <v>20</v>
      </c>
      <c r="AL42" s="160" t="s">
        <v>20</v>
      </c>
      <c r="AM42" s="161" t="s">
        <v>20</v>
      </c>
      <c r="AN42" s="160">
        <v>0.7048611111111112</v>
      </c>
      <c r="AO42" s="161">
        <v>30.7</v>
      </c>
      <c r="AP42" s="36" t="s">
        <v>20</v>
      </c>
      <c r="AQ42" s="74" t="s">
        <v>20</v>
      </c>
      <c r="AR42" s="36" t="s">
        <v>20</v>
      </c>
      <c r="AS42" s="74" t="s">
        <v>20</v>
      </c>
      <c r="AT42" s="210" t="s">
        <v>20</v>
      </c>
      <c r="AU42" s="349" t="s">
        <v>20</v>
      </c>
      <c r="AV42" s="34"/>
      <c r="AW42" s="34"/>
      <c r="AX42" s="34"/>
      <c r="AY42" s="54"/>
      <c r="AZ42" s="54"/>
      <c r="BA42" s="54"/>
      <c r="BB42" s="54"/>
      <c r="BC42" s="54"/>
      <c r="BD42" s="54"/>
      <c r="BE42" s="54"/>
    </row>
    <row r="43" spans="1:57" s="1" customFormat="1" ht="15">
      <c r="A43" s="78" t="s">
        <v>113</v>
      </c>
      <c r="B43" s="72" t="s">
        <v>20</v>
      </c>
      <c r="C43" s="11" t="s">
        <v>20</v>
      </c>
      <c r="D43" s="210" t="s">
        <v>20</v>
      </c>
      <c r="E43" s="349" t="s">
        <v>20</v>
      </c>
      <c r="F43" s="72" t="s">
        <v>20</v>
      </c>
      <c r="G43" s="11" t="s">
        <v>20</v>
      </c>
      <c r="H43" s="36"/>
      <c r="I43" s="12" t="s">
        <v>20</v>
      </c>
      <c r="J43" s="142" t="s">
        <v>20</v>
      </c>
      <c r="K43" s="88" t="s">
        <v>20</v>
      </c>
      <c r="L43" s="36" t="s">
        <v>20</v>
      </c>
      <c r="M43" s="11" t="s">
        <v>20</v>
      </c>
      <c r="N43" s="87" t="s">
        <v>20</v>
      </c>
      <c r="O43" s="88" t="s">
        <v>20</v>
      </c>
      <c r="P43" s="87" t="s">
        <v>20</v>
      </c>
      <c r="Q43" s="88" t="s">
        <v>20</v>
      </c>
      <c r="R43" s="36" t="s">
        <v>20</v>
      </c>
      <c r="S43" s="11" t="s">
        <v>20</v>
      </c>
      <c r="T43" s="87" t="s">
        <v>20</v>
      </c>
      <c r="U43" s="88" t="s">
        <v>20</v>
      </c>
      <c r="V43" s="87" t="s">
        <v>20</v>
      </c>
      <c r="W43" s="88" t="s">
        <v>20</v>
      </c>
      <c r="X43" s="87" t="s">
        <v>20</v>
      </c>
      <c r="Y43" s="88" t="s">
        <v>20</v>
      </c>
      <c r="Z43" s="87" t="s">
        <v>20</v>
      </c>
      <c r="AA43" s="88" t="s">
        <v>20</v>
      </c>
      <c r="AB43" s="160" t="s">
        <v>20</v>
      </c>
      <c r="AC43" s="161" t="s">
        <v>20</v>
      </c>
      <c r="AD43" s="164" t="s">
        <v>20</v>
      </c>
      <c r="AE43" s="161" t="s">
        <v>20</v>
      </c>
      <c r="AF43" s="164" t="s">
        <v>20</v>
      </c>
      <c r="AG43" s="161" t="s">
        <v>20</v>
      </c>
      <c r="AH43" s="160" t="s">
        <v>20</v>
      </c>
      <c r="AI43" s="161" t="s">
        <v>20</v>
      </c>
      <c r="AJ43" s="160" t="s">
        <v>20</v>
      </c>
      <c r="AK43" s="161" t="s">
        <v>20</v>
      </c>
      <c r="AL43" s="160" t="s">
        <v>20</v>
      </c>
      <c r="AM43" s="161" t="s">
        <v>20</v>
      </c>
      <c r="AN43" s="160" t="s">
        <v>20</v>
      </c>
      <c r="AO43" s="161" t="s">
        <v>20</v>
      </c>
      <c r="AP43" s="36" t="s">
        <v>20</v>
      </c>
      <c r="AQ43" s="12" t="s">
        <v>20</v>
      </c>
      <c r="AR43" s="36" t="s">
        <v>20</v>
      </c>
      <c r="AS43" s="12" t="s">
        <v>20</v>
      </c>
      <c r="AT43" s="210" t="s">
        <v>20</v>
      </c>
      <c r="AU43" s="349" t="s">
        <v>20</v>
      </c>
      <c r="AV43" s="34"/>
      <c r="AW43" s="34"/>
      <c r="AX43" s="34"/>
      <c r="AY43" s="54"/>
      <c r="AZ43" s="54"/>
      <c r="BA43" s="54"/>
      <c r="BB43" s="54"/>
      <c r="BC43" s="54"/>
      <c r="BD43" s="54"/>
      <c r="BE43" s="54"/>
    </row>
    <row r="44" spans="1:57" s="1" customFormat="1" ht="15">
      <c r="A44" s="78" t="s">
        <v>36</v>
      </c>
      <c r="B44" s="72">
        <v>0.4270833333333333</v>
      </c>
      <c r="C44" s="11">
        <v>226.26999999999998</v>
      </c>
      <c r="D44" s="210">
        <v>0.47222222222222227</v>
      </c>
      <c r="E44" s="349">
        <v>163.2</v>
      </c>
      <c r="F44" s="72" t="s">
        <v>20</v>
      </c>
      <c r="G44" s="11" t="s">
        <v>20</v>
      </c>
      <c r="H44" s="189">
        <v>0.6354166666666666</v>
      </c>
      <c r="I44" s="12">
        <v>226.27</v>
      </c>
      <c r="J44" s="142" t="s">
        <v>20</v>
      </c>
      <c r="K44" s="88" t="s">
        <v>20</v>
      </c>
      <c r="L44" s="36">
        <v>0.1840277777777778</v>
      </c>
      <c r="M44" s="89">
        <v>73</v>
      </c>
      <c r="N44" s="87" t="s">
        <v>20</v>
      </c>
      <c r="O44" s="88" t="s">
        <v>20</v>
      </c>
      <c r="P44" s="87" t="s">
        <v>20</v>
      </c>
      <c r="Q44" s="88" t="s">
        <v>20</v>
      </c>
      <c r="R44" s="36">
        <v>0.28125</v>
      </c>
      <c r="S44" s="89">
        <v>73</v>
      </c>
      <c r="T44" s="87" t="s">
        <v>20</v>
      </c>
      <c r="U44" s="88" t="s">
        <v>20</v>
      </c>
      <c r="V44" s="87">
        <v>0.4340277777777778</v>
      </c>
      <c r="W44" s="88">
        <v>73</v>
      </c>
      <c r="X44" s="87" t="s">
        <v>20</v>
      </c>
      <c r="Y44" s="88" t="s">
        <v>20</v>
      </c>
      <c r="Z44" s="87" t="s">
        <v>20</v>
      </c>
      <c r="AA44" s="88" t="s">
        <v>20</v>
      </c>
      <c r="AB44" s="160">
        <v>0.6527777777777778</v>
      </c>
      <c r="AC44" s="161">
        <v>73</v>
      </c>
      <c r="AD44" s="164" t="s">
        <v>20</v>
      </c>
      <c r="AE44" s="161" t="s">
        <v>20</v>
      </c>
      <c r="AF44" s="164" t="s">
        <v>20</v>
      </c>
      <c r="AG44" s="161" t="s">
        <v>20</v>
      </c>
      <c r="AH44" s="160">
        <v>0.1840277777777778</v>
      </c>
      <c r="AI44" s="161">
        <v>73</v>
      </c>
      <c r="AJ44" s="160">
        <v>0.6979166666666666</v>
      </c>
      <c r="AK44" s="161">
        <v>73</v>
      </c>
      <c r="AL44" s="160">
        <v>0.6527777777777778</v>
      </c>
      <c r="AM44" s="161">
        <v>73</v>
      </c>
      <c r="AN44" s="160" t="s">
        <v>20</v>
      </c>
      <c r="AO44" s="161" t="s">
        <v>20</v>
      </c>
      <c r="AP44" s="36">
        <v>0.32986111111111116</v>
      </c>
      <c r="AQ44" s="89">
        <v>73</v>
      </c>
      <c r="AR44" s="36">
        <v>0.7777777777777781</v>
      </c>
      <c r="AS44" s="89">
        <v>73</v>
      </c>
      <c r="AT44" s="210">
        <v>0.3645833333333333</v>
      </c>
      <c r="AU44" s="349">
        <v>163.2</v>
      </c>
      <c r="AV44" s="34"/>
      <c r="AW44" s="34"/>
      <c r="AX44" s="34"/>
      <c r="AY44" s="54"/>
      <c r="AZ44" s="54"/>
      <c r="BA44" s="54"/>
      <c r="BB44" s="54"/>
      <c r="BC44" s="54"/>
      <c r="BD44" s="54"/>
      <c r="BE44" s="54"/>
    </row>
    <row r="45" spans="1:57" s="1" customFormat="1" ht="15">
      <c r="A45" s="78" t="s">
        <v>29</v>
      </c>
      <c r="B45" s="72" t="s">
        <v>20</v>
      </c>
      <c r="C45" s="11" t="s">
        <v>20</v>
      </c>
      <c r="D45" s="210" t="s">
        <v>20</v>
      </c>
      <c r="E45" s="349" t="s">
        <v>20</v>
      </c>
      <c r="F45" s="72" t="s">
        <v>20</v>
      </c>
      <c r="G45" s="11" t="s">
        <v>20</v>
      </c>
      <c r="H45" s="36" t="s">
        <v>20</v>
      </c>
      <c r="I45" s="12" t="s">
        <v>20</v>
      </c>
      <c r="J45" s="149">
        <v>0.16666666666666666</v>
      </c>
      <c r="K45" s="88">
        <v>43.2</v>
      </c>
      <c r="L45" s="36" t="s">
        <v>20</v>
      </c>
      <c r="M45" s="89" t="s">
        <v>20</v>
      </c>
      <c r="N45" s="91">
        <v>0.22569444444444445</v>
      </c>
      <c r="O45" s="88">
        <v>43.2</v>
      </c>
      <c r="P45" s="91">
        <v>0.2986111111111111</v>
      </c>
      <c r="Q45" s="88">
        <v>43.2</v>
      </c>
      <c r="R45" s="36" t="s">
        <v>20</v>
      </c>
      <c r="S45" s="89" t="s">
        <v>20</v>
      </c>
      <c r="T45" s="91">
        <v>0.3819444444444444</v>
      </c>
      <c r="U45" s="88">
        <v>43.2</v>
      </c>
      <c r="V45" s="91" t="s">
        <v>20</v>
      </c>
      <c r="W45" s="88" t="s">
        <v>20</v>
      </c>
      <c r="X45" s="91">
        <v>0.5277777777777778</v>
      </c>
      <c r="Y45" s="88">
        <v>43.2</v>
      </c>
      <c r="Z45" s="91">
        <v>0.5902777777777778</v>
      </c>
      <c r="AA45" s="88">
        <v>43.2</v>
      </c>
      <c r="AB45" s="160" t="s">
        <v>20</v>
      </c>
      <c r="AC45" s="161" t="s">
        <v>20</v>
      </c>
      <c r="AD45" s="165">
        <v>0.6527777777777778</v>
      </c>
      <c r="AE45" s="161">
        <v>43.2</v>
      </c>
      <c r="AF45" s="165">
        <v>0.7569444444444445</v>
      </c>
      <c r="AG45" s="161">
        <v>43.2</v>
      </c>
      <c r="AH45" s="160" t="s">
        <v>20</v>
      </c>
      <c r="AI45" s="161" t="s">
        <v>20</v>
      </c>
      <c r="AJ45" s="160" t="s">
        <v>20</v>
      </c>
      <c r="AK45" s="161" t="s">
        <v>20</v>
      </c>
      <c r="AL45" s="160" t="s">
        <v>20</v>
      </c>
      <c r="AM45" s="161" t="s">
        <v>20</v>
      </c>
      <c r="AN45" s="160">
        <v>0.7152777777777778</v>
      </c>
      <c r="AO45" s="161">
        <v>43.2</v>
      </c>
      <c r="AP45" s="36" t="s">
        <v>20</v>
      </c>
      <c r="AQ45" s="89" t="s">
        <v>20</v>
      </c>
      <c r="AR45" s="36" t="s">
        <v>20</v>
      </c>
      <c r="AS45" s="89" t="s">
        <v>20</v>
      </c>
      <c r="AT45" s="210" t="s">
        <v>20</v>
      </c>
      <c r="AU45" s="349" t="s">
        <v>20</v>
      </c>
      <c r="AV45" s="34"/>
      <c r="AW45" s="34"/>
      <c r="AX45" s="34"/>
      <c r="AY45" s="54"/>
      <c r="AZ45" s="54"/>
      <c r="BA45" s="54"/>
      <c r="BB45" s="54"/>
      <c r="BC45" s="54"/>
      <c r="BD45" s="54"/>
      <c r="BE45" s="54"/>
    </row>
    <row r="46" spans="1:57" s="1" customFormat="1" ht="15">
      <c r="A46" s="78" t="s">
        <v>30</v>
      </c>
      <c r="B46" s="187" t="s">
        <v>20</v>
      </c>
      <c r="C46" s="11" t="s">
        <v>20</v>
      </c>
      <c r="D46" s="211" t="s">
        <v>20</v>
      </c>
      <c r="E46" s="349" t="s">
        <v>20</v>
      </c>
      <c r="F46" s="137" t="s">
        <v>20</v>
      </c>
      <c r="G46" s="11" t="s">
        <v>20</v>
      </c>
      <c r="H46" s="80" t="s">
        <v>20</v>
      </c>
      <c r="I46" s="12" t="s">
        <v>20</v>
      </c>
      <c r="J46" s="143">
        <v>0.17361111111111113</v>
      </c>
      <c r="K46" s="11">
        <v>51.4</v>
      </c>
      <c r="L46" s="80" t="s">
        <v>20</v>
      </c>
      <c r="M46" s="92" t="s">
        <v>20</v>
      </c>
      <c r="N46" s="79">
        <v>0.23263888888888887</v>
      </c>
      <c r="O46" s="11">
        <v>51.4</v>
      </c>
      <c r="P46" s="79">
        <v>0.3055555555555555</v>
      </c>
      <c r="Q46" s="11">
        <v>51.4</v>
      </c>
      <c r="R46" s="80" t="s">
        <v>20</v>
      </c>
      <c r="S46" s="92" t="s">
        <v>20</v>
      </c>
      <c r="T46" s="79">
        <v>0.3888888888888889</v>
      </c>
      <c r="U46" s="11">
        <v>51.4</v>
      </c>
      <c r="V46" s="79" t="s">
        <v>20</v>
      </c>
      <c r="W46" s="11" t="s">
        <v>20</v>
      </c>
      <c r="X46" s="79">
        <v>0.5347222222222222</v>
      </c>
      <c r="Y46" s="11">
        <v>51.4</v>
      </c>
      <c r="Z46" s="79" t="s">
        <v>92</v>
      </c>
      <c r="AA46" s="11">
        <v>51.4</v>
      </c>
      <c r="AB46" s="152" t="s">
        <v>20</v>
      </c>
      <c r="AC46" s="148" t="s">
        <v>20</v>
      </c>
      <c r="AD46" s="153">
        <v>0.6597222222222222</v>
      </c>
      <c r="AE46" s="148">
        <v>51.4</v>
      </c>
      <c r="AF46" s="153">
        <v>0.7638888888888888</v>
      </c>
      <c r="AG46" s="148">
        <v>51.4</v>
      </c>
      <c r="AH46" s="152" t="s">
        <v>20</v>
      </c>
      <c r="AI46" s="148" t="s">
        <v>20</v>
      </c>
      <c r="AJ46" s="152" t="s">
        <v>20</v>
      </c>
      <c r="AK46" s="148" t="s">
        <v>20</v>
      </c>
      <c r="AL46" s="152" t="s">
        <v>20</v>
      </c>
      <c r="AM46" s="148" t="s">
        <v>20</v>
      </c>
      <c r="AN46" s="152">
        <v>0.7222222222222222</v>
      </c>
      <c r="AO46" s="148">
        <v>51.4</v>
      </c>
      <c r="AP46" s="80" t="s">
        <v>20</v>
      </c>
      <c r="AQ46" s="92" t="s">
        <v>20</v>
      </c>
      <c r="AR46" s="80" t="s">
        <v>20</v>
      </c>
      <c r="AS46" s="92" t="s">
        <v>20</v>
      </c>
      <c r="AT46" s="211" t="s">
        <v>20</v>
      </c>
      <c r="AU46" s="349" t="s">
        <v>20</v>
      </c>
      <c r="AV46" s="34"/>
      <c r="AW46" s="34"/>
      <c r="AX46" s="34"/>
      <c r="AY46" s="54"/>
      <c r="AZ46" s="54"/>
      <c r="BA46" s="54"/>
      <c r="BB46" s="54"/>
      <c r="BC46" s="54"/>
      <c r="BD46" s="54"/>
      <c r="BE46" s="54"/>
    </row>
    <row r="47" spans="1:57" s="1" customFormat="1" ht="15">
      <c r="A47" s="133" t="s">
        <v>121</v>
      </c>
      <c r="B47" s="187">
        <v>0.4305555555555556</v>
      </c>
      <c r="C47" s="11">
        <v>237.37</v>
      </c>
      <c r="D47" s="211" t="s">
        <v>20</v>
      </c>
      <c r="E47" s="349" t="s">
        <v>20</v>
      </c>
      <c r="F47" s="137" t="s">
        <v>20</v>
      </c>
      <c r="G47" s="11" t="s">
        <v>20</v>
      </c>
      <c r="H47" s="80">
        <v>0.638888888888889</v>
      </c>
      <c r="I47" s="12">
        <v>237.37</v>
      </c>
      <c r="J47" s="137" t="s">
        <v>20</v>
      </c>
      <c r="K47" s="11" t="s">
        <v>20</v>
      </c>
      <c r="L47" s="80">
        <v>0.1909722222222222</v>
      </c>
      <c r="M47" s="92">
        <v>86.7</v>
      </c>
      <c r="N47" s="80" t="s">
        <v>20</v>
      </c>
      <c r="O47" s="92" t="s">
        <v>20</v>
      </c>
      <c r="P47" s="80" t="s">
        <v>20</v>
      </c>
      <c r="Q47" s="92" t="s">
        <v>20</v>
      </c>
      <c r="R47" s="80">
        <v>0.2881944444444445</v>
      </c>
      <c r="S47" s="92">
        <v>86.7</v>
      </c>
      <c r="T47" s="79" t="s">
        <v>20</v>
      </c>
      <c r="U47" s="11" t="s">
        <v>20</v>
      </c>
      <c r="V47" s="80">
        <v>0.44097222222222227</v>
      </c>
      <c r="W47" s="92">
        <v>86.7</v>
      </c>
      <c r="X47" s="79" t="s">
        <v>20</v>
      </c>
      <c r="Y47" s="11" t="s">
        <v>20</v>
      </c>
      <c r="Z47" s="79" t="s">
        <v>20</v>
      </c>
      <c r="AA47" s="11" t="s">
        <v>20</v>
      </c>
      <c r="AB47" s="152">
        <v>0.6597222222222222</v>
      </c>
      <c r="AC47" s="92">
        <v>86.7</v>
      </c>
      <c r="AD47" s="153" t="s">
        <v>20</v>
      </c>
      <c r="AE47" s="155" t="s">
        <v>20</v>
      </c>
      <c r="AF47" s="153" t="s">
        <v>20</v>
      </c>
      <c r="AG47" s="155" t="s">
        <v>20</v>
      </c>
      <c r="AH47" s="152">
        <v>0.1909722222222222</v>
      </c>
      <c r="AI47" s="92">
        <v>86.7</v>
      </c>
      <c r="AJ47" s="152">
        <v>0.7048611111111112</v>
      </c>
      <c r="AK47" s="92">
        <v>86.7</v>
      </c>
      <c r="AL47" s="152">
        <v>0.6597222222222222</v>
      </c>
      <c r="AM47" s="92">
        <v>86.7</v>
      </c>
      <c r="AN47" s="152" t="s">
        <v>20</v>
      </c>
      <c r="AO47" s="155" t="s">
        <v>20</v>
      </c>
      <c r="AP47" s="80">
        <v>0.3368055555555556</v>
      </c>
      <c r="AQ47" s="92">
        <v>86.7</v>
      </c>
      <c r="AR47" s="80">
        <v>0.7847222222222225</v>
      </c>
      <c r="AS47" s="92">
        <v>86.7</v>
      </c>
      <c r="AT47" s="211" t="s">
        <v>20</v>
      </c>
      <c r="AU47" s="349" t="s">
        <v>20</v>
      </c>
      <c r="AV47" s="34"/>
      <c r="AW47" s="34"/>
      <c r="AX47" s="34"/>
      <c r="AY47" s="54"/>
      <c r="AZ47" s="54"/>
      <c r="BA47" s="54"/>
      <c r="BB47" s="54"/>
      <c r="BC47" s="54"/>
      <c r="BD47" s="54"/>
      <c r="BE47" s="54"/>
    </row>
    <row r="48" spans="1:57" s="1" customFormat="1" ht="15">
      <c r="A48" s="78" t="s">
        <v>114</v>
      </c>
      <c r="B48" s="93">
        <v>0.4375</v>
      </c>
      <c r="C48" s="11">
        <v>247.37</v>
      </c>
      <c r="D48" s="355">
        <v>0.4826388888888889</v>
      </c>
      <c r="E48" s="349">
        <v>184.3</v>
      </c>
      <c r="F48" s="138" t="s">
        <v>20</v>
      </c>
      <c r="G48" s="11" t="s">
        <v>20</v>
      </c>
      <c r="H48" s="93">
        <v>0.6458333333333333</v>
      </c>
      <c r="I48" s="12">
        <v>247.37</v>
      </c>
      <c r="J48" s="143" t="s">
        <v>20</v>
      </c>
      <c r="K48" s="11" t="s">
        <v>20</v>
      </c>
      <c r="L48" s="80">
        <v>0.19791666666666666</v>
      </c>
      <c r="M48" s="92">
        <v>92.8</v>
      </c>
      <c r="N48" s="79" t="s">
        <v>20</v>
      </c>
      <c r="O48" s="11" t="s">
        <v>20</v>
      </c>
      <c r="P48" s="79" t="s">
        <v>20</v>
      </c>
      <c r="Q48" s="11" t="s">
        <v>20</v>
      </c>
      <c r="R48" s="80">
        <v>0.2951388888888889</v>
      </c>
      <c r="S48" s="92">
        <v>92.8</v>
      </c>
      <c r="T48" s="79" t="s">
        <v>20</v>
      </c>
      <c r="U48" s="11" t="s">
        <v>20</v>
      </c>
      <c r="V48" s="80">
        <v>0.4479166666666667</v>
      </c>
      <c r="W48" s="92">
        <v>92.8</v>
      </c>
      <c r="X48" s="79" t="s">
        <v>20</v>
      </c>
      <c r="Y48" s="11" t="s">
        <v>20</v>
      </c>
      <c r="Z48" s="79" t="s">
        <v>20</v>
      </c>
      <c r="AA48" s="11" t="s">
        <v>20</v>
      </c>
      <c r="AB48" s="152">
        <v>0.6666666666666666</v>
      </c>
      <c r="AC48" s="155">
        <v>92.8</v>
      </c>
      <c r="AD48" s="153" t="s">
        <v>20</v>
      </c>
      <c r="AE48" s="148" t="s">
        <v>20</v>
      </c>
      <c r="AF48" s="153" t="s">
        <v>20</v>
      </c>
      <c r="AG48" s="148" t="s">
        <v>20</v>
      </c>
      <c r="AH48" s="152">
        <v>0.19791666666666666</v>
      </c>
      <c r="AI48" s="155">
        <v>92.8</v>
      </c>
      <c r="AJ48" s="152">
        <v>0.71875</v>
      </c>
      <c r="AK48" s="155">
        <v>92.8</v>
      </c>
      <c r="AL48" s="152">
        <v>0.6666666666666666</v>
      </c>
      <c r="AM48" s="155">
        <v>92.8</v>
      </c>
      <c r="AN48" s="152" t="s">
        <v>20</v>
      </c>
      <c r="AO48" s="148" t="s">
        <v>20</v>
      </c>
      <c r="AP48" s="80">
        <v>0.34375</v>
      </c>
      <c r="AQ48" s="92">
        <v>92.8</v>
      </c>
      <c r="AR48" s="80">
        <v>0.791666666666667</v>
      </c>
      <c r="AS48" s="92">
        <v>92.8</v>
      </c>
      <c r="AT48" s="355">
        <v>0.375</v>
      </c>
      <c r="AU48" s="349">
        <v>184.3</v>
      </c>
      <c r="AV48" s="34"/>
      <c r="AW48" s="34"/>
      <c r="AX48" s="34"/>
      <c r="AY48" s="54"/>
      <c r="AZ48" s="54"/>
      <c r="BA48" s="54"/>
      <c r="BB48" s="54"/>
      <c r="BC48" s="54"/>
      <c r="BD48" s="54"/>
      <c r="BE48" s="54"/>
    </row>
    <row r="49" spans="1:57" s="1" customFormat="1" ht="15">
      <c r="A49" s="78" t="s">
        <v>31</v>
      </c>
      <c r="B49" s="93" t="s">
        <v>20</v>
      </c>
      <c r="C49" s="11" t="s">
        <v>20</v>
      </c>
      <c r="D49" s="355" t="s">
        <v>20</v>
      </c>
      <c r="E49" s="349" t="s">
        <v>20</v>
      </c>
      <c r="F49" s="138" t="s">
        <v>20</v>
      </c>
      <c r="G49" s="11" t="s">
        <v>20</v>
      </c>
      <c r="H49" s="93" t="s">
        <v>20</v>
      </c>
      <c r="I49" s="12" t="s">
        <v>20</v>
      </c>
      <c r="J49" s="143">
        <v>0.18055555555555555</v>
      </c>
      <c r="K49" s="94">
        <v>60.3</v>
      </c>
      <c r="L49" s="80" t="s">
        <v>20</v>
      </c>
      <c r="M49" s="95" t="s">
        <v>20</v>
      </c>
      <c r="N49" s="79">
        <v>0.23958333333333334</v>
      </c>
      <c r="O49" s="94">
        <v>60.3</v>
      </c>
      <c r="P49" s="79">
        <v>0.3125</v>
      </c>
      <c r="Q49" s="94">
        <v>60.3</v>
      </c>
      <c r="R49" s="80" t="s">
        <v>20</v>
      </c>
      <c r="S49" s="95" t="s">
        <v>20</v>
      </c>
      <c r="T49" s="79">
        <v>0.3958333333333333</v>
      </c>
      <c r="U49" s="94">
        <v>60.3</v>
      </c>
      <c r="V49" s="79" t="s">
        <v>20</v>
      </c>
      <c r="W49" s="94" t="s">
        <v>20</v>
      </c>
      <c r="X49" s="79">
        <v>0.5416666666666666</v>
      </c>
      <c r="Y49" s="94">
        <v>60.3</v>
      </c>
      <c r="Z49" s="79">
        <v>0.6041666666666666</v>
      </c>
      <c r="AA49" s="94">
        <v>60.3</v>
      </c>
      <c r="AB49" s="152" t="s">
        <v>20</v>
      </c>
      <c r="AC49" s="157" t="s">
        <v>20</v>
      </c>
      <c r="AD49" s="153">
        <v>0.6666666666666666</v>
      </c>
      <c r="AE49" s="166">
        <v>60.3</v>
      </c>
      <c r="AF49" s="153">
        <v>0.7708333333333334</v>
      </c>
      <c r="AG49" s="166">
        <v>60.3</v>
      </c>
      <c r="AH49" s="152" t="s">
        <v>20</v>
      </c>
      <c r="AI49" s="157" t="s">
        <v>20</v>
      </c>
      <c r="AJ49" s="152" t="s">
        <v>20</v>
      </c>
      <c r="AK49" s="157" t="s">
        <v>20</v>
      </c>
      <c r="AL49" s="152" t="s">
        <v>20</v>
      </c>
      <c r="AM49" s="157" t="s">
        <v>20</v>
      </c>
      <c r="AN49" s="152">
        <v>0.7291666666666666</v>
      </c>
      <c r="AO49" s="166">
        <v>60.3</v>
      </c>
      <c r="AP49" s="80" t="s">
        <v>20</v>
      </c>
      <c r="AQ49" s="95" t="s">
        <v>20</v>
      </c>
      <c r="AR49" s="80" t="s">
        <v>20</v>
      </c>
      <c r="AS49" s="95" t="s">
        <v>20</v>
      </c>
      <c r="AT49" s="355" t="s">
        <v>20</v>
      </c>
      <c r="AU49" s="349" t="s">
        <v>20</v>
      </c>
      <c r="AV49" s="10"/>
      <c r="AW49" s="9"/>
      <c r="AX49" s="10"/>
      <c r="AY49" s="54"/>
      <c r="AZ49" s="54"/>
      <c r="BA49" s="54"/>
      <c r="BB49" s="54"/>
      <c r="BC49" s="54"/>
      <c r="BD49" s="54"/>
      <c r="BE49" s="54"/>
    </row>
    <row r="50" spans="1:57" s="1" customFormat="1" ht="15">
      <c r="A50" s="78" t="s">
        <v>68</v>
      </c>
      <c r="B50" s="93" t="s">
        <v>20</v>
      </c>
      <c r="C50" s="11" t="s">
        <v>20</v>
      </c>
      <c r="D50" s="355" t="s">
        <v>20</v>
      </c>
      <c r="E50" s="349" t="s">
        <v>20</v>
      </c>
      <c r="F50" s="138">
        <v>0.6458333333333334</v>
      </c>
      <c r="G50" s="11">
        <v>161</v>
      </c>
      <c r="H50" s="93" t="s">
        <v>20</v>
      </c>
      <c r="I50" s="12" t="s">
        <v>20</v>
      </c>
      <c r="J50" s="143" t="s">
        <v>20</v>
      </c>
      <c r="K50" s="11" t="s">
        <v>20</v>
      </c>
      <c r="L50" s="80" t="s">
        <v>20</v>
      </c>
      <c r="M50" s="92" t="s">
        <v>20</v>
      </c>
      <c r="N50" s="79" t="s">
        <v>20</v>
      </c>
      <c r="O50" s="11" t="s">
        <v>20</v>
      </c>
      <c r="P50" s="79" t="s">
        <v>20</v>
      </c>
      <c r="Q50" s="11" t="s">
        <v>20</v>
      </c>
      <c r="R50" s="80" t="s">
        <v>20</v>
      </c>
      <c r="S50" s="92" t="s">
        <v>20</v>
      </c>
      <c r="T50" s="79" t="s">
        <v>20</v>
      </c>
      <c r="U50" s="11" t="s">
        <v>20</v>
      </c>
      <c r="V50" s="79" t="s">
        <v>20</v>
      </c>
      <c r="W50" s="11" t="s">
        <v>20</v>
      </c>
      <c r="X50" s="79">
        <v>0.548611111111111</v>
      </c>
      <c r="Y50" s="11">
        <v>67</v>
      </c>
      <c r="Z50" s="79" t="s">
        <v>20</v>
      </c>
      <c r="AA50" s="11" t="s">
        <v>20</v>
      </c>
      <c r="AB50" s="152" t="s">
        <v>20</v>
      </c>
      <c r="AC50" s="155" t="s">
        <v>20</v>
      </c>
      <c r="AD50" s="153" t="s">
        <v>20</v>
      </c>
      <c r="AE50" s="148" t="s">
        <v>20</v>
      </c>
      <c r="AF50" s="153" t="s">
        <v>20</v>
      </c>
      <c r="AG50" s="148" t="s">
        <v>20</v>
      </c>
      <c r="AH50" s="152" t="s">
        <v>20</v>
      </c>
      <c r="AI50" s="155" t="s">
        <v>20</v>
      </c>
      <c r="AJ50" s="152" t="s">
        <v>20</v>
      </c>
      <c r="AK50" s="155" t="s">
        <v>20</v>
      </c>
      <c r="AL50" s="152" t="s">
        <v>20</v>
      </c>
      <c r="AM50" s="155" t="s">
        <v>20</v>
      </c>
      <c r="AN50" s="152" t="s">
        <v>20</v>
      </c>
      <c r="AO50" s="148" t="s">
        <v>20</v>
      </c>
      <c r="AP50" s="80" t="s">
        <v>20</v>
      </c>
      <c r="AQ50" s="92" t="s">
        <v>20</v>
      </c>
      <c r="AR50" s="80" t="s">
        <v>20</v>
      </c>
      <c r="AS50" s="92" t="s">
        <v>20</v>
      </c>
      <c r="AT50" s="355" t="s">
        <v>20</v>
      </c>
      <c r="AU50" s="349" t="s">
        <v>20</v>
      </c>
      <c r="AV50" s="10"/>
      <c r="AW50" s="9"/>
      <c r="AX50" s="10"/>
      <c r="AY50" s="54"/>
      <c r="AZ50" s="54"/>
      <c r="BA50" s="54"/>
      <c r="BB50" s="54"/>
      <c r="BC50" s="54"/>
      <c r="BD50" s="54"/>
      <c r="BE50" s="54"/>
    </row>
    <row r="51" spans="1:57" s="1" customFormat="1" ht="15">
      <c r="A51" s="78" t="s">
        <v>73</v>
      </c>
      <c r="B51" s="97" t="s">
        <v>20</v>
      </c>
      <c r="C51" s="94" t="s">
        <v>20</v>
      </c>
      <c r="D51" s="356" t="s">
        <v>20</v>
      </c>
      <c r="E51" s="350" t="s">
        <v>20</v>
      </c>
      <c r="F51" s="139">
        <v>0.6631944444444444</v>
      </c>
      <c r="G51" s="94">
        <v>195</v>
      </c>
      <c r="H51" s="97" t="s">
        <v>20</v>
      </c>
      <c r="I51" s="96" t="s">
        <v>20</v>
      </c>
      <c r="J51" s="143">
        <v>0.20138888888888887</v>
      </c>
      <c r="K51" s="11">
        <v>90.7</v>
      </c>
      <c r="L51" s="80" t="s">
        <v>20</v>
      </c>
      <c r="M51" s="92" t="s">
        <v>20</v>
      </c>
      <c r="N51" s="79">
        <v>0.2604166666666667</v>
      </c>
      <c r="O51" s="11">
        <v>90.7</v>
      </c>
      <c r="P51" s="79">
        <v>0.3333333333333333</v>
      </c>
      <c r="Q51" s="11">
        <v>90.7</v>
      </c>
      <c r="R51" s="80" t="s">
        <v>20</v>
      </c>
      <c r="S51" s="92" t="s">
        <v>20</v>
      </c>
      <c r="T51" s="79">
        <v>0.4166666666666667</v>
      </c>
      <c r="U51" s="11">
        <v>90.7</v>
      </c>
      <c r="V51" s="79" t="s">
        <v>20</v>
      </c>
      <c r="W51" s="11" t="s">
        <v>20</v>
      </c>
      <c r="X51" s="79">
        <v>0.5625</v>
      </c>
      <c r="Y51" s="11">
        <v>90.7</v>
      </c>
      <c r="Z51" s="79">
        <v>0.625</v>
      </c>
      <c r="AA51" s="11">
        <v>90.7</v>
      </c>
      <c r="AB51" s="152" t="s">
        <v>20</v>
      </c>
      <c r="AC51" s="155" t="s">
        <v>20</v>
      </c>
      <c r="AD51" s="153">
        <v>0.6875</v>
      </c>
      <c r="AE51" s="148">
        <v>90.7</v>
      </c>
      <c r="AF51" s="153">
        <v>0.7916666666666666</v>
      </c>
      <c r="AG51" s="148">
        <v>90.7</v>
      </c>
      <c r="AH51" s="152" t="s">
        <v>20</v>
      </c>
      <c r="AI51" s="155" t="s">
        <v>20</v>
      </c>
      <c r="AJ51" s="152" t="s">
        <v>20</v>
      </c>
      <c r="AK51" s="155" t="s">
        <v>20</v>
      </c>
      <c r="AL51" s="152" t="s">
        <v>20</v>
      </c>
      <c r="AM51" s="155" t="s">
        <v>20</v>
      </c>
      <c r="AN51" s="152">
        <v>0.75</v>
      </c>
      <c r="AO51" s="148">
        <v>90.7</v>
      </c>
      <c r="AP51" s="80" t="s">
        <v>20</v>
      </c>
      <c r="AQ51" s="92" t="s">
        <v>20</v>
      </c>
      <c r="AR51" s="80" t="s">
        <v>20</v>
      </c>
      <c r="AS51" s="92" t="s">
        <v>20</v>
      </c>
      <c r="AT51" s="356" t="s">
        <v>20</v>
      </c>
      <c r="AU51" s="350" t="s">
        <v>20</v>
      </c>
      <c r="AV51" s="10"/>
      <c r="AW51" s="9"/>
      <c r="AX51" s="10"/>
      <c r="AY51" s="54"/>
      <c r="AZ51" s="54"/>
      <c r="BA51" s="54"/>
      <c r="BB51" s="54"/>
      <c r="BC51" s="54"/>
      <c r="BD51" s="54"/>
      <c r="BE51" s="54"/>
    </row>
    <row r="52" spans="1:57" s="1" customFormat="1" ht="15">
      <c r="A52" s="78" t="s">
        <v>101</v>
      </c>
      <c r="B52" s="187" t="s">
        <v>20</v>
      </c>
      <c r="C52" s="11" t="s">
        <v>20</v>
      </c>
      <c r="D52" s="211" t="s">
        <v>20</v>
      </c>
      <c r="E52" s="349" t="s">
        <v>20</v>
      </c>
      <c r="F52" s="137" t="s">
        <v>20</v>
      </c>
      <c r="G52" s="11" t="s">
        <v>20</v>
      </c>
      <c r="H52" s="80" t="s">
        <v>20</v>
      </c>
      <c r="I52" s="12" t="s">
        <v>20</v>
      </c>
      <c r="J52" s="143">
        <v>0.20833333333333334</v>
      </c>
      <c r="K52" s="11">
        <v>101.5</v>
      </c>
      <c r="L52" s="80" t="s">
        <v>20</v>
      </c>
      <c r="M52" s="92" t="s">
        <v>20</v>
      </c>
      <c r="N52" s="79">
        <v>0.2673611111111111</v>
      </c>
      <c r="O52" s="11">
        <v>101.5</v>
      </c>
      <c r="P52" s="79">
        <v>0.34027777777777773</v>
      </c>
      <c r="Q52" s="11">
        <v>101.5</v>
      </c>
      <c r="R52" s="36" t="s">
        <v>20</v>
      </c>
      <c r="S52" s="136" t="s">
        <v>20</v>
      </c>
      <c r="T52" s="79">
        <v>0.4236111111111111</v>
      </c>
      <c r="U52" s="11">
        <v>101.5</v>
      </c>
      <c r="V52" s="36" t="s">
        <v>20</v>
      </c>
      <c r="W52" s="89" t="s">
        <v>20</v>
      </c>
      <c r="X52" s="79">
        <v>0.5694444444444444</v>
      </c>
      <c r="Y52" s="11">
        <v>101.5</v>
      </c>
      <c r="Z52" s="79">
        <v>0.6319444444444444</v>
      </c>
      <c r="AA52" s="11">
        <v>101.5</v>
      </c>
      <c r="AB52" s="153" t="s">
        <v>20</v>
      </c>
      <c r="AC52" s="148" t="s">
        <v>20</v>
      </c>
      <c r="AD52" s="153">
        <v>0.6944444444444445</v>
      </c>
      <c r="AE52" s="148">
        <v>101.5</v>
      </c>
      <c r="AF52" s="153">
        <v>0.7986111111111112</v>
      </c>
      <c r="AG52" s="148">
        <v>101.5</v>
      </c>
      <c r="AH52" s="152" t="s">
        <v>20</v>
      </c>
      <c r="AI52" s="155" t="s">
        <v>20</v>
      </c>
      <c r="AJ52" s="152" t="s">
        <v>20</v>
      </c>
      <c r="AK52" s="155" t="s">
        <v>20</v>
      </c>
      <c r="AL52" s="152" t="s">
        <v>20</v>
      </c>
      <c r="AM52" s="155" t="s">
        <v>20</v>
      </c>
      <c r="AN52" s="153">
        <v>0.7569444444444445</v>
      </c>
      <c r="AO52" s="148">
        <v>101.5</v>
      </c>
      <c r="AP52" s="80" t="s">
        <v>20</v>
      </c>
      <c r="AQ52" s="92" t="s">
        <v>20</v>
      </c>
      <c r="AR52" s="80" t="s">
        <v>20</v>
      </c>
      <c r="AS52" s="92" t="s">
        <v>20</v>
      </c>
      <c r="AT52" s="211" t="s">
        <v>20</v>
      </c>
      <c r="AU52" s="349" t="s">
        <v>20</v>
      </c>
      <c r="AV52" s="10"/>
      <c r="AW52" s="9"/>
      <c r="AX52" s="10"/>
      <c r="AY52" s="54"/>
      <c r="AZ52" s="54"/>
      <c r="BA52" s="54"/>
      <c r="BB52" s="54"/>
      <c r="BC52" s="54"/>
      <c r="BD52" s="54"/>
      <c r="BE52" s="54"/>
    </row>
    <row r="53" spans="1:57" s="1" customFormat="1" ht="15">
      <c r="A53" s="78" t="s">
        <v>115</v>
      </c>
      <c r="B53" s="187" t="s">
        <v>20</v>
      </c>
      <c r="C53" s="11" t="s">
        <v>20</v>
      </c>
      <c r="D53" s="211" t="s">
        <v>20</v>
      </c>
      <c r="E53" s="349" t="s">
        <v>20</v>
      </c>
      <c r="F53" s="137" t="s">
        <v>20</v>
      </c>
      <c r="G53" s="11" t="s">
        <v>20</v>
      </c>
      <c r="H53" s="80" t="s">
        <v>20</v>
      </c>
      <c r="I53" s="12" t="s">
        <v>20</v>
      </c>
      <c r="J53" s="143">
        <v>0.2152777777777778</v>
      </c>
      <c r="K53" s="11">
        <v>116.7</v>
      </c>
      <c r="L53" s="80" t="s">
        <v>20</v>
      </c>
      <c r="M53" s="92" t="s">
        <v>20</v>
      </c>
      <c r="N53" s="79">
        <v>0.2743055555555555</v>
      </c>
      <c r="O53" s="11">
        <v>116.7</v>
      </c>
      <c r="P53" s="79">
        <v>0.34722222222222227</v>
      </c>
      <c r="Q53" s="11">
        <v>116.7</v>
      </c>
      <c r="R53" s="36" t="s">
        <v>20</v>
      </c>
      <c r="S53" s="136" t="s">
        <v>20</v>
      </c>
      <c r="T53" s="79">
        <v>0.4305555555555556</v>
      </c>
      <c r="U53" s="11">
        <v>116.7</v>
      </c>
      <c r="V53" s="36" t="s">
        <v>20</v>
      </c>
      <c r="W53" s="89" t="s">
        <v>20</v>
      </c>
      <c r="X53" s="79">
        <v>0.576388888888889</v>
      </c>
      <c r="Y53" s="11">
        <v>116.7</v>
      </c>
      <c r="Z53" s="79">
        <v>0.638888888888889</v>
      </c>
      <c r="AA53" s="11">
        <v>116.7</v>
      </c>
      <c r="AB53" s="153" t="s">
        <v>20</v>
      </c>
      <c r="AC53" s="148" t="s">
        <v>20</v>
      </c>
      <c r="AD53" s="153">
        <v>0.7013888888888888</v>
      </c>
      <c r="AE53" s="148">
        <v>116.7</v>
      </c>
      <c r="AF53" s="153">
        <v>0.8055555555555555</v>
      </c>
      <c r="AG53" s="148">
        <v>116.7</v>
      </c>
      <c r="AH53" s="152" t="s">
        <v>20</v>
      </c>
      <c r="AI53" s="155" t="s">
        <v>20</v>
      </c>
      <c r="AJ53" s="152" t="s">
        <v>20</v>
      </c>
      <c r="AK53" s="155" t="s">
        <v>20</v>
      </c>
      <c r="AL53" s="152" t="s">
        <v>20</v>
      </c>
      <c r="AM53" s="155" t="s">
        <v>20</v>
      </c>
      <c r="AN53" s="153">
        <v>0.7638888888888888</v>
      </c>
      <c r="AO53" s="148">
        <v>116.7</v>
      </c>
      <c r="AP53" s="80" t="s">
        <v>20</v>
      </c>
      <c r="AQ53" s="92" t="s">
        <v>20</v>
      </c>
      <c r="AR53" s="80">
        <v>0.8020833333333334</v>
      </c>
      <c r="AS53" s="92">
        <v>128</v>
      </c>
      <c r="AT53" s="211" t="s">
        <v>20</v>
      </c>
      <c r="AU53" s="349" t="s">
        <v>20</v>
      </c>
      <c r="AV53" s="10"/>
      <c r="AW53" s="9"/>
      <c r="AX53" s="10"/>
      <c r="AY53" s="54"/>
      <c r="AZ53" s="54"/>
      <c r="BA53" s="54"/>
      <c r="BB53" s="54"/>
      <c r="BC53" s="54"/>
      <c r="BD53" s="54"/>
      <c r="BE53" s="54"/>
    </row>
    <row r="54" spans="1:57" s="1" customFormat="1" ht="15">
      <c r="A54" s="133" t="s">
        <v>100</v>
      </c>
      <c r="B54" s="80">
        <v>0.4583333333333333</v>
      </c>
      <c r="C54" s="98">
        <v>286.17</v>
      </c>
      <c r="D54" s="211">
        <v>0.5</v>
      </c>
      <c r="E54" s="351">
        <v>223.1</v>
      </c>
      <c r="F54" s="137" t="s">
        <v>20</v>
      </c>
      <c r="G54" s="98" t="s">
        <v>20</v>
      </c>
      <c r="H54" s="80" t="s">
        <v>20</v>
      </c>
      <c r="I54" s="99" t="s">
        <v>20</v>
      </c>
      <c r="J54" s="142" t="s">
        <v>20</v>
      </c>
      <c r="K54" s="88" t="s">
        <v>20</v>
      </c>
      <c r="L54" s="80">
        <v>0.21180555555555555</v>
      </c>
      <c r="M54" s="98">
        <v>131.6</v>
      </c>
      <c r="N54" s="87" t="s">
        <v>20</v>
      </c>
      <c r="O54" s="88" t="s">
        <v>20</v>
      </c>
      <c r="P54" s="87" t="s">
        <v>20</v>
      </c>
      <c r="Q54" s="88" t="s">
        <v>20</v>
      </c>
      <c r="R54" s="80">
        <v>0.3090277777777778</v>
      </c>
      <c r="S54" s="98">
        <v>131.6</v>
      </c>
      <c r="T54" s="87" t="s">
        <v>20</v>
      </c>
      <c r="U54" s="88" t="s">
        <v>20</v>
      </c>
      <c r="V54" s="80">
        <v>0.4618055555555556</v>
      </c>
      <c r="W54" s="98">
        <v>131.6</v>
      </c>
      <c r="X54" s="87" t="s">
        <v>20</v>
      </c>
      <c r="Y54" s="88" t="s">
        <v>20</v>
      </c>
      <c r="Z54" s="87" t="s">
        <v>20</v>
      </c>
      <c r="AA54" s="88" t="s">
        <v>20</v>
      </c>
      <c r="AB54" s="152">
        <v>0.6805555555555555</v>
      </c>
      <c r="AC54" s="163">
        <v>131.6</v>
      </c>
      <c r="AD54" s="164" t="s">
        <v>20</v>
      </c>
      <c r="AE54" s="161" t="s">
        <v>20</v>
      </c>
      <c r="AF54" s="164" t="s">
        <v>20</v>
      </c>
      <c r="AG54" s="161" t="s">
        <v>20</v>
      </c>
      <c r="AH54" s="152">
        <v>0.21180555555555555</v>
      </c>
      <c r="AI54" s="163">
        <v>131.6</v>
      </c>
      <c r="AJ54" s="152">
        <v>0.7326388888888888</v>
      </c>
      <c r="AK54" s="163">
        <v>131.6</v>
      </c>
      <c r="AL54" s="152">
        <v>0.6805555555555555</v>
      </c>
      <c r="AM54" s="163">
        <v>131.6</v>
      </c>
      <c r="AN54" s="164" t="s">
        <v>20</v>
      </c>
      <c r="AO54" s="161" t="s">
        <v>20</v>
      </c>
      <c r="AP54" s="80">
        <v>0.35763888888888884</v>
      </c>
      <c r="AQ54" s="173">
        <v>131.6</v>
      </c>
      <c r="AR54" s="80">
        <v>0.8055555555555555</v>
      </c>
      <c r="AS54" s="173">
        <v>131.6</v>
      </c>
      <c r="AT54" s="211">
        <v>0.3923611111111111</v>
      </c>
      <c r="AU54" s="351">
        <v>223.1</v>
      </c>
      <c r="AV54" s="10"/>
      <c r="AW54" s="9"/>
      <c r="AX54" s="10"/>
      <c r="AY54" s="54"/>
      <c r="AZ54" s="54"/>
      <c r="BA54" s="54"/>
      <c r="BB54" s="54"/>
      <c r="BC54" s="54"/>
      <c r="BD54" s="54"/>
      <c r="BE54" s="54"/>
    </row>
    <row r="55" spans="1:57" s="1" customFormat="1" ht="15">
      <c r="A55" s="78" t="s">
        <v>39</v>
      </c>
      <c r="B55" s="80" t="s">
        <v>20</v>
      </c>
      <c r="C55" s="98" t="s">
        <v>20</v>
      </c>
      <c r="D55" s="211" t="s">
        <v>20</v>
      </c>
      <c r="E55" s="351" t="s">
        <v>20</v>
      </c>
      <c r="F55" s="137" t="s">
        <v>20</v>
      </c>
      <c r="G55" s="98" t="s">
        <v>20</v>
      </c>
      <c r="H55" s="80" t="s">
        <v>20</v>
      </c>
      <c r="I55" s="99" t="s">
        <v>20</v>
      </c>
      <c r="J55" s="143" t="s">
        <v>20</v>
      </c>
      <c r="K55" s="11" t="s">
        <v>20</v>
      </c>
      <c r="L55" s="80" t="s">
        <v>20</v>
      </c>
      <c r="M55" s="11" t="s">
        <v>20</v>
      </c>
      <c r="N55" s="79" t="s">
        <v>20</v>
      </c>
      <c r="O55" s="11" t="s">
        <v>20</v>
      </c>
      <c r="P55" s="79" t="s">
        <v>20</v>
      </c>
      <c r="Q55" s="11" t="s">
        <v>20</v>
      </c>
      <c r="R55" s="80" t="s">
        <v>20</v>
      </c>
      <c r="S55" s="11" t="s">
        <v>20</v>
      </c>
      <c r="T55" s="79" t="s">
        <v>20</v>
      </c>
      <c r="U55" s="11" t="s">
        <v>20</v>
      </c>
      <c r="V55" s="79" t="s">
        <v>20</v>
      </c>
      <c r="W55" s="11" t="s">
        <v>20</v>
      </c>
      <c r="X55" s="79" t="s">
        <v>20</v>
      </c>
      <c r="Y55" s="11" t="s">
        <v>20</v>
      </c>
      <c r="Z55" s="79" t="s">
        <v>20</v>
      </c>
      <c r="AA55" s="11" t="s">
        <v>20</v>
      </c>
      <c r="AB55" s="152" t="s">
        <v>20</v>
      </c>
      <c r="AC55" s="148" t="s">
        <v>20</v>
      </c>
      <c r="AD55" s="153" t="s">
        <v>20</v>
      </c>
      <c r="AE55" s="148" t="s">
        <v>20</v>
      </c>
      <c r="AF55" s="153" t="s">
        <v>20</v>
      </c>
      <c r="AG55" s="148" t="s">
        <v>20</v>
      </c>
      <c r="AH55" s="152" t="s">
        <v>20</v>
      </c>
      <c r="AI55" s="148" t="s">
        <v>20</v>
      </c>
      <c r="AJ55" s="152" t="s">
        <v>20</v>
      </c>
      <c r="AK55" s="148" t="s">
        <v>20</v>
      </c>
      <c r="AL55" s="152" t="s">
        <v>20</v>
      </c>
      <c r="AM55" s="148" t="s">
        <v>20</v>
      </c>
      <c r="AN55" s="152" t="s">
        <v>20</v>
      </c>
      <c r="AO55" s="148" t="s">
        <v>20</v>
      </c>
      <c r="AP55" s="80" t="s">
        <v>20</v>
      </c>
      <c r="AQ55" s="12" t="s">
        <v>20</v>
      </c>
      <c r="AR55" s="80" t="s">
        <v>20</v>
      </c>
      <c r="AS55" s="12" t="s">
        <v>20</v>
      </c>
      <c r="AT55" s="211" t="s">
        <v>20</v>
      </c>
      <c r="AU55" s="351" t="s">
        <v>20</v>
      </c>
      <c r="AV55" s="10"/>
      <c r="AW55" s="9"/>
      <c r="AX55" s="10"/>
      <c r="AY55" s="54"/>
      <c r="AZ55" s="54"/>
      <c r="BA55" s="54"/>
      <c r="BB55" s="54"/>
      <c r="BC55" s="54"/>
      <c r="BD55" s="54"/>
      <c r="BE55" s="54"/>
    </row>
    <row r="56" spans="1:57" s="1" customFormat="1" ht="15">
      <c r="A56" s="133" t="s">
        <v>102</v>
      </c>
      <c r="B56" s="80" t="s">
        <v>20</v>
      </c>
      <c r="C56" s="50" t="s">
        <v>20</v>
      </c>
      <c r="D56" s="211" t="s">
        <v>20</v>
      </c>
      <c r="E56" s="352" t="s">
        <v>20</v>
      </c>
      <c r="F56" s="137" t="s">
        <v>20</v>
      </c>
      <c r="G56" s="101" t="s">
        <v>20</v>
      </c>
      <c r="H56" s="80" t="s">
        <v>20</v>
      </c>
      <c r="I56" s="100" t="s">
        <v>20</v>
      </c>
      <c r="J56" s="143" t="s">
        <v>20</v>
      </c>
      <c r="K56" s="94" t="s">
        <v>20</v>
      </c>
      <c r="L56" s="80" t="s">
        <v>20</v>
      </c>
      <c r="M56" s="192" t="s">
        <v>20</v>
      </c>
      <c r="N56" s="79" t="s">
        <v>20</v>
      </c>
      <c r="O56" s="11" t="s">
        <v>20</v>
      </c>
      <c r="P56" s="79" t="s">
        <v>20</v>
      </c>
      <c r="Q56" s="11" t="s">
        <v>20</v>
      </c>
      <c r="R56" s="80" t="s">
        <v>20</v>
      </c>
      <c r="S56" s="192" t="s">
        <v>20</v>
      </c>
      <c r="T56" s="79" t="s">
        <v>20</v>
      </c>
      <c r="U56" s="11" t="s">
        <v>20</v>
      </c>
      <c r="V56" s="79" t="s">
        <v>20</v>
      </c>
      <c r="W56" s="11" t="s">
        <v>20</v>
      </c>
      <c r="X56" s="79" t="s">
        <v>20</v>
      </c>
      <c r="Y56" s="11" t="s">
        <v>20</v>
      </c>
      <c r="Z56" s="79" t="s">
        <v>20</v>
      </c>
      <c r="AA56" s="11" t="s">
        <v>20</v>
      </c>
      <c r="AB56" s="152" t="s">
        <v>20</v>
      </c>
      <c r="AC56" s="148" t="s">
        <v>20</v>
      </c>
      <c r="AD56" s="153" t="s">
        <v>20</v>
      </c>
      <c r="AE56" s="148" t="s">
        <v>20</v>
      </c>
      <c r="AF56" s="153" t="s">
        <v>20</v>
      </c>
      <c r="AG56" s="148" t="s">
        <v>20</v>
      </c>
      <c r="AH56" s="152" t="s">
        <v>20</v>
      </c>
      <c r="AI56" s="148" t="s">
        <v>20</v>
      </c>
      <c r="AJ56" s="152" t="s">
        <v>20</v>
      </c>
      <c r="AK56" s="148" t="s">
        <v>20</v>
      </c>
      <c r="AL56" s="152" t="s">
        <v>20</v>
      </c>
      <c r="AM56" s="148" t="s">
        <v>20</v>
      </c>
      <c r="AN56" s="152" t="s">
        <v>20</v>
      </c>
      <c r="AO56" s="148" t="s">
        <v>20</v>
      </c>
      <c r="AP56" s="80" t="s">
        <v>20</v>
      </c>
      <c r="AQ56" s="82" t="s">
        <v>20</v>
      </c>
      <c r="AR56" s="80" t="s">
        <v>20</v>
      </c>
      <c r="AS56" s="82" t="s">
        <v>20</v>
      </c>
      <c r="AT56" s="211" t="s">
        <v>20</v>
      </c>
      <c r="AU56" s="352" t="s">
        <v>20</v>
      </c>
      <c r="AV56" s="10"/>
      <c r="AW56" s="9"/>
      <c r="AX56" s="10"/>
      <c r="AY56" s="54"/>
      <c r="AZ56" s="54"/>
      <c r="BA56" s="54"/>
      <c r="BB56" s="54"/>
      <c r="BC56" s="54"/>
      <c r="BD56" s="54"/>
      <c r="BE56" s="54"/>
    </row>
    <row r="57" spans="1:57" s="1" customFormat="1" ht="15">
      <c r="A57" s="133" t="s">
        <v>85</v>
      </c>
      <c r="B57" s="80">
        <v>0.5104166666666666</v>
      </c>
      <c r="C57" s="50">
        <v>440.67</v>
      </c>
      <c r="D57" s="211">
        <v>0.5555555555555556</v>
      </c>
      <c r="E57" s="352">
        <v>377.6</v>
      </c>
      <c r="F57" s="137" t="s">
        <v>20</v>
      </c>
      <c r="G57" s="101" t="s">
        <v>20</v>
      </c>
      <c r="H57" s="80">
        <v>0.7187499999999999</v>
      </c>
      <c r="I57" s="100">
        <v>440.67</v>
      </c>
      <c r="J57" s="143" t="s">
        <v>20</v>
      </c>
      <c r="K57" s="102" t="s">
        <v>20</v>
      </c>
      <c r="L57" s="80">
        <v>0.26944444444444443</v>
      </c>
      <c r="M57" s="151">
        <v>286.1</v>
      </c>
      <c r="N57" s="79" t="s">
        <v>20</v>
      </c>
      <c r="O57" s="11" t="s">
        <v>20</v>
      </c>
      <c r="P57" s="79" t="s">
        <v>20</v>
      </c>
      <c r="Q57" s="11" t="s">
        <v>20</v>
      </c>
      <c r="R57" s="80">
        <v>0.3666666666666667</v>
      </c>
      <c r="S57" s="151">
        <v>286.1</v>
      </c>
      <c r="T57" s="79" t="s">
        <v>20</v>
      </c>
      <c r="U57" s="11" t="s">
        <v>20</v>
      </c>
      <c r="V57" s="79">
        <v>0.5194444444444445</v>
      </c>
      <c r="W57" s="11">
        <v>286.1</v>
      </c>
      <c r="X57" s="79" t="s">
        <v>20</v>
      </c>
      <c r="Y57" s="11" t="s">
        <v>20</v>
      </c>
      <c r="Z57" s="79" t="s">
        <v>20</v>
      </c>
      <c r="AA57" s="11" t="s">
        <v>20</v>
      </c>
      <c r="AB57" s="152">
        <v>0.7381944444444444</v>
      </c>
      <c r="AC57" s="148">
        <v>286.1</v>
      </c>
      <c r="AD57" s="153" t="s">
        <v>20</v>
      </c>
      <c r="AE57" s="148" t="s">
        <v>20</v>
      </c>
      <c r="AF57" s="153" t="s">
        <v>20</v>
      </c>
      <c r="AG57" s="148" t="s">
        <v>20</v>
      </c>
      <c r="AH57" s="152">
        <v>0.26944444444444443</v>
      </c>
      <c r="AI57" s="148">
        <v>286.1</v>
      </c>
      <c r="AJ57" s="152">
        <v>0.7902777777777777</v>
      </c>
      <c r="AK57" s="148">
        <v>286.1</v>
      </c>
      <c r="AL57" s="152">
        <v>0.7381944444444444</v>
      </c>
      <c r="AM57" s="148">
        <v>286.1</v>
      </c>
      <c r="AN57" s="152" t="s">
        <v>20</v>
      </c>
      <c r="AO57" s="148" t="s">
        <v>20</v>
      </c>
      <c r="AP57" s="80">
        <v>0.41527777777777775</v>
      </c>
      <c r="AQ57" s="82">
        <v>286.1</v>
      </c>
      <c r="AR57" s="80">
        <v>0.8701388888888888</v>
      </c>
      <c r="AS57" s="82">
        <v>286.1</v>
      </c>
      <c r="AT57" s="211">
        <v>0.4513888888888889</v>
      </c>
      <c r="AU57" s="352">
        <v>377.6</v>
      </c>
      <c r="AV57" s="10"/>
      <c r="AW57" s="9"/>
      <c r="AX57" s="10"/>
      <c r="AY57" s="54"/>
      <c r="AZ57" s="54"/>
      <c r="BA57" s="54"/>
      <c r="BB57" s="54"/>
      <c r="BC57" s="54"/>
      <c r="BD57" s="54"/>
      <c r="BE57" s="54"/>
    </row>
    <row r="58" spans="1:57" s="1" customFormat="1" ht="15">
      <c r="A58" s="133" t="s">
        <v>103</v>
      </c>
      <c r="B58" s="187" t="s">
        <v>20</v>
      </c>
      <c r="C58" s="11" t="s">
        <v>20</v>
      </c>
      <c r="D58" s="211" t="s">
        <v>20</v>
      </c>
      <c r="E58" s="349" t="s">
        <v>20</v>
      </c>
      <c r="F58" s="137" t="s">
        <v>20</v>
      </c>
      <c r="G58" s="11" t="s">
        <v>20</v>
      </c>
      <c r="H58" s="80" t="s">
        <v>20</v>
      </c>
      <c r="I58" s="12" t="s">
        <v>20</v>
      </c>
      <c r="J58" s="143">
        <v>0.2638888888888889</v>
      </c>
      <c r="K58" s="11">
        <v>242.7</v>
      </c>
      <c r="L58" s="80" t="s">
        <v>20</v>
      </c>
      <c r="M58" s="92" t="s">
        <v>20</v>
      </c>
      <c r="N58" s="79">
        <v>0.2881944444444445</v>
      </c>
      <c r="O58" s="11">
        <v>242.7</v>
      </c>
      <c r="P58" s="79">
        <v>0.40277777777777773</v>
      </c>
      <c r="Q58" s="11">
        <v>242.7</v>
      </c>
      <c r="R58" s="36" t="s">
        <v>20</v>
      </c>
      <c r="S58" s="89" t="s">
        <v>20</v>
      </c>
      <c r="T58" s="79">
        <v>0.4861111111111111</v>
      </c>
      <c r="U58" s="11">
        <v>242.7</v>
      </c>
      <c r="V58" s="36" t="s">
        <v>20</v>
      </c>
      <c r="W58" s="89" t="s">
        <v>20</v>
      </c>
      <c r="X58" s="79">
        <v>0.6319444444444444</v>
      </c>
      <c r="Y58" s="11">
        <v>242.7</v>
      </c>
      <c r="Z58" s="79">
        <v>0.6944444444444445</v>
      </c>
      <c r="AA58" s="11">
        <v>242.7</v>
      </c>
      <c r="AB58" s="153" t="s">
        <v>20</v>
      </c>
      <c r="AC58" s="148" t="s">
        <v>20</v>
      </c>
      <c r="AD58" s="153">
        <v>0.7569444444444445</v>
      </c>
      <c r="AE58" s="148">
        <v>242.7</v>
      </c>
      <c r="AF58" s="153">
        <v>0.8611111111111112</v>
      </c>
      <c r="AG58" s="148">
        <v>242.7</v>
      </c>
      <c r="AH58" s="152"/>
      <c r="AI58" s="172"/>
      <c r="AJ58" s="152"/>
      <c r="AK58" s="172"/>
      <c r="AL58" s="152"/>
      <c r="AM58" s="172"/>
      <c r="AN58" s="153">
        <v>0.8194444444444445</v>
      </c>
      <c r="AO58" s="148">
        <v>242.7</v>
      </c>
      <c r="AP58" s="80" t="s">
        <v>20</v>
      </c>
      <c r="AQ58" s="82"/>
      <c r="AR58" s="80" t="s">
        <v>20</v>
      </c>
      <c r="AS58" s="82" t="s">
        <v>20</v>
      </c>
      <c r="AT58" s="211" t="s">
        <v>20</v>
      </c>
      <c r="AU58" s="349" t="s">
        <v>20</v>
      </c>
      <c r="AV58" s="10"/>
      <c r="AW58" s="9"/>
      <c r="AX58" s="10"/>
      <c r="AY58" s="54"/>
      <c r="AZ58" s="54"/>
      <c r="BA58" s="54"/>
      <c r="BB58" s="54"/>
      <c r="BC58" s="54"/>
      <c r="BD58" s="54"/>
      <c r="BE58" s="54"/>
    </row>
    <row r="59" spans="1:57" s="1" customFormat="1" ht="15">
      <c r="A59" s="78" t="s">
        <v>116</v>
      </c>
      <c r="B59" s="80" t="s">
        <v>20</v>
      </c>
      <c r="C59" s="75" t="s">
        <v>20</v>
      </c>
      <c r="D59" s="210">
        <v>0.5694444444444444</v>
      </c>
      <c r="E59" s="350">
        <v>410.6</v>
      </c>
      <c r="F59" s="72" t="s">
        <v>20</v>
      </c>
      <c r="G59" s="75" t="s">
        <v>20</v>
      </c>
      <c r="H59" s="36" t="s">
        <v>20</v>
      </c>
      <c r="I59" s="103" t="s">
        <v>20</v>
      </c>
      <c r="J59" s="142" t="s">
        <v>20</v>
      </c>
      <c r="K59" s="88" t="s">
        <v>20</v>
      </c>
      <c r="L59" s="80" t="s">
        <v>20</v>
      </c>
      <c r="M59" s="92" t="s">
        <v>20</v>
      </c>
      <c r="N59" s="79" t="s">
        <v>20</v>
      </c>
      <c r="O59" s="11" t="s">
        <v>20</v>
      </c>
      <c r="P59" s="79" t="s">
        <v>20</v>
      </c>
      <c r="Q59" s="11" t="s">
        <v>20</v>
      </c>
      <c r="R59" s="80" t="s">
        <v>20</v>
      </c>
      <c r="S59" s="81" t="s">
        <v>20</v>
      </c>
      <c r="T59" s="79" t="s">
        <v>20</v>
      </c>
      <c r="U59" s="11" t="s">
        <v>20</v>
      </c>
      <c r="V59" s="79">
        <v>0.5312500000000001</v>
      </c>
      <c r="W59" s="11">
        <v>319.1</v>
      </c>
      <c r="X59" s="79" t="s">
        <v>20</v>
      </c>
      <c r="Y59" s="11" t="s">
        <v>20</v>
      </c>
      <c r="Z59" s="79" t="s">
        <v>20</v>
      </c>
      <c r="AA59" s="11" t="s">
        <v>20</v>
      </c>
      <c r="AB59" s="152" t="s">
        <v>20</v>
      </c>
      <c r="AC59" s="154" t="s">
        <v>20</v>
      </c>
      <c r="AD59" s="153" t="s">
        <v>20</v>
      </c>
      <c r="AE59" s="148" t="s">
        <v>20</v>
      </c>
      <c r="AF59" s="153" t="s">
        <v>20</v>
      </c>
      <c r="AG59" s="148" t="s">
        <v>20</v>
      </c>
      <c r="AH59" s="152">
        <v>0.28125</v>
      </c>
      <c r="AI59" s="148">
        <v>319.1</v>
      </c>
      <c r="AJ59" s="152" t="s">
        <v>20</v>
      </c>
      <c r="AK59" s="172" t="s">
        <v>20</v>
      </c>
      <c r="AL59" s="152">
        <v>0.75</v>
      </c>
      <c r="AM59" s="148">
        <v>319.1</v>
      </c>
      <c r="AN59" s="152" t="s">
        <v>20</v>
      </c>
      <c r="AO59" s="148" t="s">
        <v>20</v>
      </c>
      <c r="AP59" s="80">
        <v>0.42708333333333337</v>
      </c>
      <c r="AQ59" s="82">
        <v>319.1</v>
      </c>
      <c r="AR59" s="80">
        <v>0.8819444444444444</v>
      </c>
      <c r="AS59" s="82">
        <v>319.1</v>
      </c>
      <c r="AT59" s="210" t="s">
        <v>20</v>
      </c>
      <c r="AU59" s="350">
        <v>410.6</v>
      </c>
      <c r="AV59" s="10"/>
      <c r="AW59" s="9"/>
      <c r="AX59" s="10"/>
      <c r="AY59" s="54"/>
      <c r="AZ59" s="54"/>
      <c r="BA59" s="54"/>
      <c r="BB59" s="54"/>
      <c r="BC59" s="54"/>
      <c r="BD59" s="54"/>
      <c r="BE59" s="54"/>
    </row>
    <row r="60" spans="1:57" s="1" customFormat="1" ht="15">
      <c r="A60" s="78" t="s">
        <v>78</v>
      </c>
      <c r="B60" s="80">
        <v>0.5416666666666666</v>
      </c>
      <c r="C60" s="11">
        <v>483.46999999999997</v>
      </c>
      <c r="D60" s="210" t="s">
        <v>20</v>
      </c>
      <c r="E60" s="350" t="s">
        <v>20</v>
      </c>
      <c r="F60" s="137">
        <v>0.78125</v>
      </c>
      <c r="G60" s="11">
        <v>417.2</v>
      </c>
      <c r="H60" s="104">
        <v>0.7499999999999999</v>
      </c>
      <c r="I60" s="12">
        <v>483.47</v>
      </c>
      <c r="J60" s="143">
        <v>0.3020833333333333</v>
      </c>
      <c r="K60" s="11">
        <v>310.7</v>
      </c>
      <c r="L60" s="80">
        <v>0.3090277777777778</v>
      </c>
      <c r="M60" s="92">
        <v>328.9</v>
      </c>
      <c r="N60" s="79">
        <v>0.3611111111111111</v>
      </c>
      <c r="O60" s="11">
        <v>310.7</v>
      </c>
      <c r="P60" s="79">
        <v>0.4270833333333333</v>
      </c>
      <c r="Q60" s="11">
        <v>310.7</v>
      </c>
      <c r="R60" s="80">
        <v>0.40625</v>
      </c>
      <c r="S60" s="92">
        <v>328.9</v>
      </c>
      <c r="T60" s="79">
        <v>0.5104166666666666</v>
      </c>
      <c r="U60" s="11">
        <v>310.7</v>
      </c>
      <c r="V60" s="79" t="s">
        <v>20</v>
      </c>
      <c r="W60" s="11" t="s">
        <v>20</v>
      </c>
      <c r="X60" s="79">
        <v>0.65625</v>
      </c>
      <c r="Y60" s="11">
        <v>310.7</v>
      </c>
      <c r="Z60" s="79">
        <v>0.7395833333333334</v>
      </c>
      <c r="AA60" s="11">
        <v>310.7</v>
      </c>
      <c r="AB60" s="152">
        <v>0.7777777777777778</v>
      </c>
      <c r="AC60" s="155">
        <v>328.9</v>
      </c>
      <c r="AD60" s="153">
        <v>0.78125</v>
      </c>
      <c r="AE60" s="148">
        <v>310.7</v>
      </c>
      <c r="AF60" s="153">
        <v>0.8854166666666666</v>
      </c>
      <c r="AG60" s="148">
        <v>310.7</v>
      </c>
      <c r="AH60" s="152" t="s">
        <v>20</v>
      </c>
      <c r="AI60" s="155" t="s">
        <v>20</v>
      </c>
      <c r="AJ60" s="152">
        <v>0.8298611111111112</v>
      </c>
      <c r="AK60" s="155">
        <v>328.9</v>
      </c>
      <c r="AL60" s="152" t="s">
        <v>20</v>
      </c>
      <c r="AM60" s="155" t="s">
        <v>20</v>
      </c>
      <c r="AN60" s="152">
        <v>0.84375</v>
      </c>
      <c r="AO60" s="148">
        <v>310.7</v>
      </c>
      <c r="AP60" s="80" t="s">
        <v>87</v>
      </c>
      <c r="AQ60" s="92" t="s">
        <v>20</v>
      </c>
      <c r="AR60" s="80">
        <v>0.8958333333333334</v>
      </c>
      <c r="AS60" s="92">
        <v>337.8</v>
      </c>
      <c r="AT60" s="210">
        <v>0.4791666666666667</v>
      </c>
      <c r="AU60" s="350" t="s">
        <v>20</v>
      </c>
      <c r="AV60" s="34"/>
      <c r="AW60" s="34"/>
      <c r="AX60" s="34"/>
      <c r="AY60" s="54"/>
      <c r="AZ60" s="54"/>
      <c r="BA60" s="54"/>
      <c r="BB60" s="54"/>
      <c r="BC60" s="54"/>
      <c r="BD60" s="54"/>
      <c r="BE60" s="54"/>
    </row>
    <row r="61" spans="1:57" s="1" customFormat="1" ht="15">
      <c r="A61" s="113" t="s">
        <v>77</v>
      </c>
      <c r="B61" s="105" t="s">
        <v>20</v>
      </c>
      <c r="C61" s="94" t="s">
        <v>20</v>
      </c>
      <c r="D61" s="212">
        <v>0.5868055555555556</v>
      </c>
      <c r="E61" s="350">
        <v>417.4</v>
      </c>
      <c r="F61" s="140" t="s">
        <v>20</v>
      </c>
      <c r="G61" s="94" t="s">
        <v>20</v>
      </c>
      <c r="H61" s="190" t="s">
        <v>20</v>
      </c>
      <c r="I61" s="96" t="s">
        <v>20</v>
      </c>
      <c r="J61" s="144" t="s">
        <v>20</v>
      </c>
      <c r="K61" s="94" t="s">
        <v>20</v>
      </c>
      <c r="L61" s="105" t="s">
        <v>20</v>
      </c>
      <c r="M61" s="95" t="s">
        <v>20</v>
      </c>
      <c r="N61" s="106" t="s">
        <v>20</v>
      </c>
      <c r="O61" s="94" t="s">
        <v>20</v>
      </c>
      <c r="P61" s="106" t="s">
        <v>20</v>
      </c>
      <c r="Q61" s="94" t="s">
        <v>20</v>
      </c>
      <c r="R61" s="105" t="s">
        <v>20</v>
      </c>
      <c r="S61" s="95" t="s">
        <v>20</v>
      </c>
      <c r="T61" s="106" t="s">
        <v>20</v>
      </c>
      <c r="U61" s="94" t="s">
        <v>20</v>
      </c>
      <c r="V61" s="106">
        <v>0.5416666666666667</v>
      </c>
      <c r="W61" s="94">
        <v>325.9</v>
      </c>
      <c r="X61" s="106" t="s">
        <v>20</v>
      </c>
      <c r="Y61" s="94" t="s">
        <v>20</v>
      </c>
      <c r="Z61" s="106" t="s">
        <v>20</v>
      </c>
      <c r="AA61" s="94" t="s">
        <v>20</v>
      </c>
      <c r="AB61" s="156" t="s">
        <v>20</v>
      </c>
      <c r="AC61" s="157" t="s">
        <v>20</v>
      </c>
      <c r="AD61" s="167" t="s">
        <v>20</v>
      </c>
      <c r="AE61" s="166" t="s">
        <v>20</v>
      </c>
      <c r="AF61" s="167" t="s">
        <v>20</v>
      </c>
      <c r="AG61" s="168" t="s">
        <v>20</v>
      </c>
      <c r="AH61" s="156">
        <v>0.2916666666666667</v>
      </c>
      <c r="AI61" s="166">
        <v>325.9</v>
      </c>
      <c r="AJ61" s="156" t="s">
        <v>20</v>
      </c>
      <c r="AK61" s="157" t="s">
        <v>20</v>
      </c>
      <c r="AL61" s="156">
        <v>0.7604166666666666</v>
      </c>
      <c r="AM61" s="166">
        <v>325.9</v>
      </c>
      <c r="AN61" s="156" t="s">
        <v>20</v>
      </c>
      <c r="AO61" s="157" t="s">
        <v>20</v>
      </c>
      <c r="AP61" s="105">
        <v>0.4375</v>
      </c>
      <c r="AQ61" s="95">
        <v>325.9</v>
      </c>
      <c r="AR61" s="105" t="s">
        <v>20</v>
      </c>
      <c r="AS61" s="95" t="s">
        <v>20</v>
      </c>
      <c r="AT61" s="212" t="s">
        <v>20</v>
      </c>
      <c r="AU61" s="350">
        <v>417.4</v>
      </c>
      <c r="AV61" s="34"/>
      <c r="AW61" s="34"/>
      <c r="AX61" s="34"/>
      <c r="AY61" s="54"/>
      <c r="AZ61" s="54"/>
      <c r="BA61" s="54"/>
      <c r="BB61" s="54"/>
      <c r="BC61" s="54"/>
      <c r="BD61" s="54"/>
      <c r="BE61" s="54"/>
    </row>
    <row r="62" spans="1:57" s="1" customFormat="1" ht="15.75" thickBot="1">
      <c r="A62" s="134" t="s">
        <v>33</v>
      </c>
      <c r="B62" s="107">
        <v>0.5833333333333334</v>
      </c>
      <c r="C62" s="108">
        <v>516.97</v>
      </c>
      <c r="D62" s="213">
        <v>0.607638888888889</v>
      </c>
      <c r="E62" s="353">
        <v>450.7</v>
      </c>
      <c r="F62" s="141" t="s">
        <v>20</v>
      </c>
      <c r="G62" s="108" t="s">
        <v>20</v>
      </c>
      <c r="H62" s="191" t="s">
        <v>20</v>
      </c>
      <c r="I62" s="109" t="s">
        <v>20</v>
      </c>
      <c r="J62" s="150">
        <v>0.34375</v>
      </c>
      <c r="K62" s="108">
        <v>344.2</v>
      </c>
      <c r="L62" s="107" t="s">
        <v>20</v>
      </c>
      <c r="M62" s="111" t="s">
        <v>20</v>
      </c>
      <c r="N62" s="110" t="s">
        <v>20</v>
      </c>
      <c r="O62" s="108" t="s">
        <v>20</v>
      </c>
      <c r="P62" s="110">
        <v>0.46875</v>
      </c>
      <c r="Q62" s="108">
        <v>344.2</v>
      </c>
      <c r="R62" s="107" t="s">
        <v>20</v>
      </c>
      <c r="S62" s="111" t="s">
        <v>20</v>
      </c>
      <c r="T62" s="110">
        <v>0.5520833333333334</v>
      </c>
      <c r="U62" s="108">
        <v>344.2</v>
      </c>
      <c r="V62" s="110">
        <v>0.5625000000000001</v>
      </c>
      <c r="W62" s="108">
        <v>357.1</v>
      </c>
      <c r="X62" s="110" t="s">
        <v>20</v>
      </c>
      <c r="Y62" s="108" t="s">
        <v>20</v>
      </c>
      <c r="Z62" s="110">
        <v>0.78125</v>
      </c>
      <c r="AA62" s="108">
        <v>344.2</v>
      </c>
      <c r="AB62" s="158" t="s">
        <v>20</v>
      </c>
      <c r="AC62" s="159" t="s">
        <v>20</v>
      </c>
      <c r="AD62" s="169" t="s">
        <v>20</v>
      </c>
      <c r="AE62" s="170" t="s">
        <v>20</v>
      </c>
      <c r="AF62" s="169" t="s">
        <v>20</v>
      </c>
      <c r="AG62" s="171" t="s">
        <v>20</v>
      </c>
      <c r="AH62" s="158">
        <v>0.3125</v>
      </c>
      <c r="AI62" s="170">
        <v>357.1</v>
      </c>
      <c r="AJ62" s="158">
        <v>0.8506944444444445</v>
      </c>
      <c r="AK62" s="159">
        <v>362.4</v>
      </c>
      <c r="AL62" s="158">
        <v>0.78125</v>
      </c>
      <c r="AM62" s="170">
        <v>357.1</v>
      </c>
      <c r="AN62" s="158" t="s">
        <v>20</v>
      </c>
      <c r="AO62" s="159" t="s">
        <v>20</v>
      </c>
      <c r="AP62" s="107">
        <v>0.45833333333333337</v>
      </c>
      <c r="AQ62" s="111">
        <v>357.1</v>
      </c>
      <c r="AR62" s="107" t="s">
        <v>20</v>
      </c>
      <c r="AS62" s="111" t="s">
        <v>20</v>
      </c>
      <c r="AT62" s="213" t="s">
        <v>20</v>
      </c>
      <c r="AU62" s="353">
        <v>450.7</v>
      </c>
      <c r="AV62" s="34"/>
      <c r="AW62" s="34"/>
      <c r="AX62" s="34"/>
      <c r="AY62" s="54"/>
      <c r="AZ62" s="54"/>
      <c r="BA62" s="54"/>
      <c r="BB62" s="54"/>
      <c r="BC62" s="54"/>
      <c r="BD62" s="54"/>
      <c r="BE62" s="54"/>
    </row>
    <row r="63" spans="1:68" s="127" customFormat="1" ht="16.5" thickBot="1">
      <c r="A63" s="39" t="s">
        <v>9</v>
      </c>
      <c r="B63" s="282">
        <f>MAX(C17:C62)</f>
        <v>516.97</v>
      </c>
      <c r="C63" s="283"/>
      <c r="D63" s="235">
        <f>MAX(E17:E62)</f>
        <v>450.7</v>
      </c>
      <c r="E63" s="236"/>
      <c r="F63" s="282">
        <f>MAX(G17:G62)</f>
        <v>417.2</v>
      </c>
      <c r="G63" s="283"/>
      <c r="H63" s="282">
        <f>MAX(I17:I62)</f>
        <v>483.47</v>
      </c>
      <c r="I63" s="283"/>
      <c r="J63" s="282">
        <f>MAX(K17:K62)</f>
        <v>344.2</v>
      </c>
      <c r="K63" s="283"/>
      <c r="L63" s="282">
        <f>MAX(M17:M62)</f>
        <v>328.9</v>
      </c>
      <c r="M63" s="283"/>
      <c r="N63" s="282">
        <f>MAX(O17:O62)</f>
        <v>310.7</v>
      </c>
      <c r="O63" s="283"/>
      <c r="P63" s="282">
        <f>MAX(Q17:Q62)</f>
        <v>344.2</v>
      </c>
      <c r="Q63" s="283"/>
      <c r="R63" s="282">
        <f>MAX(S17:S62)</f>
        <v>328.9</v>
      </c>
      <c r="S63" s="283"/>
      <c r="T63" s="282">
        <f>MAX(U17:U62)</f>
        <v>344.2</v>
      </c>
      <c r="U63" s="283"/>
      <c r="V63" s="282">
        <f>MAX(W17:W62)</f>
        <v>357.1</v>
      </c>
      <c r="W63" s="283"/>
      <c r="X63" s="282">
        <f>MAX(Y17:Y62)</f>
        <v>310.7</v>
      </c>
      <c r="Y63" s="283"/>
      <c r="Z63" s="282">
        <f>MAX(AA17:AA62)</f>
        <v>344.2</v>
      </c>
      <c r="AA63" s="283"/>
      <c r="AB63" s="276">
        <f>MAX(AC17:AC62)</f>
        <v>328.9</v>
      </c>
      <c r="AC63" s="277"/>
      <c r="AD63" s="282">
        <f>MAX(AE17:AE62)</f>
        <v>310.7</v>
      </c>
      <c r="AE63" s="301"/>
      <c r="AF63" s="282">
        <f>MAX(AG17:AG62)</f>
        <v>310.7</v>
      </c>
      <c r="AG63" s="283"/>
      <c r="AH63" s="276">
        <f>MAX(AI17:AI62)</f>
        <v>357.1</v>
      </c>
      <c r="AI63" s="277"/>
      <c r="AJ63" s="262">
        <f>MAX(AK17:AK62)</f>
        <v>362.4</v>
      </c>
      <c r="AK63" s="263"/>
      <c r="AL63" s="257">
        <f>MAX(AM17:AM62)</f>
        <v>357.1</v>
      </c>
      <c r="AM63" s="258"/>
      <c r="AN63" s="262">
        <f>MAX(AO17:AO62)</f>
        <v>310.7</v>
      </c>
      <c r="AO63" s="263"/>
      <c r="AP63" s="257">
        <f>MAX(AQ17:AQ62)</f>
        <v>357.1</v>
      </c>
      <c r="AQ63" s="258"/>
      <c r="AR63" s="257">
        <f>MAX(AS17:AS62)</f>
        <v>337.8</v>
      </c>
      <c r="AS63" s="258"/>
      <c r="AT63" s="235">
        <f>MAX(AU17:AU62)</f>
        <v>450.7</v>
      </c>
      <c r="AU63" s="236"/>
      <c r="AV63" s="27"/>
      <c r="AW63" s="27"/>
      <c r="AX63" s="27"/>
      <c r="AY63" s="54"/>
      <c r="AZ63" s="54"/>
      <c r="BA63" s="54"/>
      <c r="BB63" s="54"/>
      <c r="BC63" s="54"/>
      <c r="BD63" s="54"/>
      <c r="BE63" s="54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s="125" customFormat="1" ht="16.5" thickBot="1">
      <c r="A64" s="40" t="s">
        <v>10</v>
      </c>
      <c r="B64" s="251">
        <v>365</v>
      </c>
      <c r="C64" s="252"/>
      <c r="D64" s="237">
        <v>365</v>
      </c>
      <c r="E64" s="238"/>
      <c r="F64" s="225">
        <v>365</v>
      </c>
      <c r="G64" s="226"/>
      <c r="H64" s="225">
        <v>365</v>
      </c>
      <c r="I64" s="226"/>
      <c r="J64" s="251">
        <v>365</v>
      </c>
      <c r="K64" s="279"/>
      <c r="L64" s="251">
        <v>365</v>
      </c>
      <c r="M64" s="279"/>
      <c r="N64" s="251">
        <v>365</v>
      </c>
      <c r="O64" s="279"/>
      <c r="P64" s="251">
        <v>365</v>
      </c>
      <c r="Q64" s="279"/>
      <c r="R64" s="251">
        <v>365</v>
      </c>
      <c r="S64" s="279"/>
      <c r="T64" s="251">
        <v>365</v>
      </c>
      <c r="U64" s="279"/>
      <c r="V64" s="251">
        <v>365</v>
      </c>
      <c r="W64" s="279"/>
      <c r="X64" s="251">
        <v>365</v>
      </c>
      <c r="Y64" s="279"/>
      <c r="Z64" s="251">
        <v>365</v>
      </c>
      <c r="AA64" s="279"/>
      <c r="AB64" s="251">
        <v>365</v>
      </c>
      <c r="AC64" s="279"/>
      <c r="AD64" s="251">
        <v>365</v>
      </c>
      <c r="AE64" s="279"/>
      <c r="AF64" s="251">
        <v>365</v>
      </c>
      <c r="AG64" s="252"/>
      <c r="AH64" s="251">
        <v>365</v>
      </c>
      <c r="AI64" s="252"/>
      <c r="AJ64" s="271">
        <v>52</v>
      </c>
      <c r="AK64" s="272"/>
      <c r="AL64" s="251">
        <v>365</v>
      </c>
      <c r="AM64" s="252"/>
      <c r="AN64" s="264">
        <v>365</v>
      </c>
      <c r="AO64" s="265"/>
      <c r="AP64" s="251">
        <v>365</v>
      </c>
      <c r="AQ64" s="252"/>
      <c r="AR64" s="251">
        <v>52</v>
      </c>
      <c r="AS64" s="252"/>
      <c r="AT64" s="237">
        <v>365</v>
      </c>
      <c r="AU64" s="238"/>
      <c r="AV64" s="28"/>
      <c r="AW64" s="28"/>
      <c r="AX64" s="28"/>
      <c r="AY64" s="54"/>
      <c r="AZ64" s="54"/>
      <c r="BA64" s="54"/>
      <c r="BB64" s="54"/>
      <c r="BC64" s="54"/>
      <c r="BD64" s="54"/>
      <c r="BE64" s="54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s="1" customFormat="1" ht="16.5" thickBot="1">
      <c r="A65" s="40" t="s">
        <v>124</v>
      </c>
      <c r="B65" s="270">
        <v>41275</v>
      </c>
      <c r="C65" s="270"/>
      <c r="D65" s="239">
        <v>41275</v>
      </c>
      <c r="E65" s="240"/>
      <c r="F65" s="227">
        <v>43101</v>
      </c>
      <c r="G65" s="227"/>
      <c r="H65" s="227">
        <v>43101</v>
      </c>
      <c r="I65" s="227"/>
      <c r="J65" s="270">
        <v>41275</v>
      </c>
      <c r="K65" s="270"/>
      <c r="L65" s="270">
        <v>41275</v>
      </c>
      <c r="M65" s="270"/>
      <c r="N65" s="270">
        <v>41275</v>
      </c>
      <c r="O65" s="270"/>
      <c r="P65" s="270">
        <v>41275</v>
      </c>
      <c r="Q65" s="270"/>
      <c r="R65" s="270">
        <v>41275</v>
      </c>
      <c r="S65" s="270"/>
      <c r="T65" s="270">
        <v>41275</v>
      </c>
      <c r="U65" s="270"/>
      <c r="V65" s="270">
        <v>41275</v>
      </c>
      <c r="W65" s="270"/>
      <c r="X65" s="270">
        <v>41275</v>
      </c>
      <c r="Y65" s="270"/>
      <c r="Z65" s="270">
        <v>41275</v>
      </c>
      <c r="AA65" s="270"/>
      <c r="AB65" s="270">
        <v>41275</v>
      </c>
      <c r="AC65" s="270"/>
      <c r="AD65" s="270">
        <v>41275</v>
      </c>
      <c r="AE65" s="270"/>
      <c r="AF65" s="270">
        <v>41275</v>
      </c>
      <c r="AG65" s="260"/>
      <c r="AH65" s="259">
        <v>41275</v>
      </c>
      <c r="AI65" s="260"/>
      <c r="AJ65" s="273">
        <v>41275</v>
      </c>
      <c r="AK65" s="274"/>
      <c r="AL65" s="259">
        <v>41275</v>
      </c>
      <c r="AM65" s="260"/>
      <c r="AN65" s="266">
        <v>41275</v>
      </c>
      <c r="AO65" s="267"/>
      <c r="AP65" s="259">
        <v>41275</v>
      </c>
      <c r="AQ65" s="260"/>
      <c r="AR65" s="259">
        <v>41275</v>
      </c>
      <c r="AS65" s="260"/>
      <c r="AT65" s="239">
        <v>41275</v>
      </c>
      <c r="AU65" s="240"/>
      <c r="AV65" s="29"/>
      <c r="AW65" s="29"/>
      <c r="AX65" s="29"/>
      <c r="AY65" s="54"/>
      <c r="AZ65" s="54"/>
      <c r="BA65" s="54"/>
      <c r="BB65" s="54"/>
      <c r="BC65" s="54"/>
      <c r="BD65" s="54"/>
      <c r="BE65" s="54"/>
      <c r="BM65" s="127"/>
      <c r="BN65" s="127"/>
      <c r="BO65" s="127"/>
      <c r="BP65" s="127"/>
    </row>
    <row r="66" spans="1:68" s="1" customFormat="1" ht="16.5" thickBot="1">
      <c r="A66" s="41" t="s">
        <v>12</v>
      </c>
      <c r="B66" s="241">
        <v>41639</v>
      </c>
      <c r="C66" s="241"/>
      <c r="D66" s="241">
        <v>41639</v>
      </c>
      <c r="E66" s="242"/>
      <c r="F66" s="228">
        <v>43465</v>
      </c>
      <c r="G66" s="228"/>
      <c r="H66" s="228">
        <v>43465</v>
      </c>
      <c r="I66" s="228"/>
      <c r="J66" s="241">
        <v>41639</v>
      </c>
      <c r="K66" s="241"/>
      <c r="L66" s="241">
        <v>41639</v>
      </c>
      <c r="M66" s="241"/>
      <c r="N66" s="241">
        <v>41639</v>
      </c>
      <c r="O66" s="241"/>
      <c r="P66" s="241">
        <v>41639</v>
      </c>
      <c r="Q66" s="241"/>
      <c r="R66" s="241">
        <v>41639</v>
      </c>
      <c r="S66" s="241"/>
      <c r="T66" s="241">
        <v>41639</v>
      </c>
      <c r="U66" s="241"/>
      <c r="V66" s="241">
        <v>41639</v>
      </c>
      <c r="W66" s="241"/>
      <c r="X66" s="241">
        <v>41639</v>
      </c>
      <c r="Y66" s="241"/>
      <c r="Z66" s="241">
        <v>41639</v>
      </c>
      <c r="AA66" s="241"/>
      <c r="AB66" s="241">
        <v>41639</v>
      </c>
      <c r="AC66" s="241"/>
      <c r="AD66" s="241">
        <v>41639</v>
      </c>
      <c r="AE66" s="241"/>
      <c r="AF66" s="241">
        <v>41639</v>
      </c>
      <c r="AG66" s="250"/>
      <c r="AH66" s="261">
        <v>41639</v>
      </c>
      <c r="AI66" s="250"/>
      <c r="AJ66" s="261">
        <v>41639</v>
      </c>
      <c r="AK66" s="275"/>
      <c r="AL66" s="261">
        <v>41639</v>
      </c>
      <c r="AM66" s="250"/>
      <c r="AN66" s="268">
        <v>41639</v>
      </c>
      <c r="AO66" s="269"/>
      <c r="AP66" s="261">
        <v>41639</v>
      </c>
      <c r="AQ66" s="250"/>
      <c r="AR66" s="261">
        <v>41639</v>
      </c>
      <c r="AS66" s="250"/>
      <c r="AT66" s="241">
        <v>41639</v>
      </c>
      <c r="AU66" s="242"/>
      <c r="AV66" s="29"/>
      <c r="AW66" s="29"/>
      <c r="AX66" s="29"/>
      <c r="AY66" s="54"/>
      <c r="AZ66" s="54"/>
      <c r="BA66" s="54"/>
      <c r="BB66" s="54"/>
      <c r="BC66" s="54"/>
      <c r="BD66" s="54"/>
      <c r="BE66" s="54"/>
      <c r="BM66" s="125"/>
      <c r="BN66" s="125"/>
      <c r="BO66" s="125"/>
      <c r="BP66" s="125"/>
    </row>
    <row r="67" spans="1:64" s="1" customFormat="1" ht="18">
      <c r="A67" s="129"/>
      <c r="B67" s="243">
        <f>B64*B63</f>
        <v>188694.05000000002</v>
      </c>
      <c r="C67" s="243"/>
      <c r="D67" s="243">
        <f>D64*D63</f>
        <v>164505.5</v>
      </c>
      <c r="E67" s="243"/>
      <c r="F67" s="243">
        <f>F64*F63</f>
        <v>152278</v>
      </c>
      <c r="G67" s="243"/>
      <c r="H67" s="243">
        <f>H64*H63</f>
        <v>176466.55000000002</v>
      </c>
      <c r="I67" s="243"/>
      <c r="J67" s="243">
        <f>J64*J63</f>
        <v>125633</v>
      </c>
      <c r="K67" s="243"/>
      <c r="L67" s="243">
        <f>L64*L63</f>
        <v>120048.49999999999</v>
      </c>
      <c r="M67" s="243"/>
      <c r="N67" s="243">
        <f>N64*N63</f>
        <v>113405.5</v>
      </c>
      <c r="O67" s="243"/>
      <c r="P67" s="243">
        <f>P64*P63</f>
        <v>125633</v>
      </c>
      <c r="Q67" s="243"/>
      <c r="R67" s="243">
        <f>R64*R63</f>
        <v>120048.49999999999</v>
      </c>
      <c r="S67" s="243"/>
      <c r="T67" s="243">
        <f>T64*T63</f>
        <v>125633</v>
      </c>
      <c r="U67" s="243"/>
      <c r="V67" s="243">
        <f>V64*V63</f>
        <v>130341.50000000001</v>
      </c>
      <c r="W67" s="243"/>
      <c r="X67" s="243">
        <f>X64*X63</f>
        <v>113405.5</v>
      </c>
      <c r="Y67" s="243"/>
      <c r="Z67" s="243">
        <f>Z64*Z63</f>
        <v>125633</v>
      </c>
      <c r="AA67" s="243"/>
      <c r="AB67" s="243">
        <f>AB64*AB63</f>
        <v>120048.49999999999</v>
      </c>
      <c r="AC67" s="243"/>
      <c r="AD67" s="243">
        <f>AD64*AD63</f>
        <v>113405.5</v>
      </c>
      <c r="AE67" s="243"/>
      <c r="AF67" s="243">
        <f>AF64*AF63</f>
        <v>113405.5</v>
      </c>
      <c r="AG67" s="243"/>
      <c r="AH67" s="243">
        <f>AH64*AH63</f>
        <v>130341.50000000001</v>
      </c>
      <c r="AI67" s="243"/>
      <c r="AJ67" s="243">
        <f>AJ64*AJ63</f>
        <v>18844.8</v>
      </c>
      <c r="AK67" s="243"/>
      <c r="AL67" s="243">
        <f>AL64*AL63</f>
        <v>130341.50000000001</v>
      </c>
      <c r="AM67" s="243"/>
      <c r="AN67" s="243">
        <f>AN64*AN63</f>
        <v>113405.5</v>
      </c>
      <c r="AO67" s="243"/>
      <c r="AP67" s="243">
        <f>AP64*AP63</f>
        <v>130341.50000000001</v>
      </c>
      <c r="AQ67" s="243"/>
      <c r="AR67" s="243">
        <f>AR64*AR63</f>
        <v>17565.600000000002</v>
      </c>
      <c r="AS67" s="243"/>
      <c r="AT67" s="243">
        <f>AT64*AT63</f>
        <v>164505.5</v>
      </c>
      <c r="AU67" s="243"/>
      <c r="AV67" s="126"/>
      <c r="AW67" s="126"/>
      <c r="AX67" s="126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</row>
    <row r="68" spans="1:62" s="1" customFormat="1" ht="23.25" customHeight="1">
      <c r="A68" s="130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311"/>
      <c r="AI68" s="311"/>
      <c r="AJ68" s="311"/>
      <c r="AK68" s="311"/>
      <c r="AL68" s="311"/>
      <c r="AM68" s="311"/>
      <c r="AN68" s="311"/>
      <c r="AO68" s="311"/>
      <c r="AP68" s="145"/>
      <c r="AQ68" s="145"/>
      <c r="AR68" s="125"/>
      <c r="AS68" s="130"/>
      <c r="AT68" s="124"/>
      <c r="AU68" s="124"/>
      <c r="AV68" s="124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</row>
    <row r="69" spans="1:55" s="1" customFormat="1" ht="18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312"/>
      <c r="AJ69" s="312"/>
      <c r="AK69" s="312"/>
      <c r="AL69" s="312"/>
      <c r="AM69" s="312"/>
      <c r="AN69" s="312"/>
      <c r="AT69" s="17"/>
      <c r="AU69" s="18"/>
      <c r="AV69" s="18"/>
      <c r="AW69" s="54"/>
      <c r="AX69" s="54"/>
      <c r="AY69" s="54"/>
      <c r="AZ69" s="54"/>
      <c r="BA69" s="54"/>
      <c r="BB69" s="54"/>
      <c r="BC69" s="54"/>
    </row>
    <row r="70" spans="1:55" s="1" customFormat="1" ht="18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278"/>
      <c r="AJ70" s="278"/>
      <c r="AK70" s="278"/>
      <c r="AL70" s="278"/>
      <c r="AM70" s="278"/>
      <c r="AN70" s="278"/>
      <c r="AT70" s="17"/>
      <c r="AU70" s="18"/>
      <c r="AV70" s="18"/>
      <c r="AW70" s="54"/>
      <c r="AX70" s="54"/>
      <c r="AY70" s="54"/>
      <c r="AZ70" s="54"/>
      <c r="BA70" s="54"/>
      <c r="BB70" s="54"/>
      <c r="BC70" s="54"/>
    </row>
    <row r="71" spans="1:49" s="1" customFormat="1" ht="18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278"/>
      <c r="AJ71" s="278"/>
      <c r="AK71" s="278"/>
      <c r="AL71" s="278"/>
      <c r="AM71" s="278"/>
      <c r="AN71" s="278"/>
      <c r="AT71" s="17"/>
      <c r="AU71" s="18"/>
      <c r="AV71" s="18"/>
      <c r="AW71" s="18"/>
    </row>
    <row r="72" spans="1:66" ht="23.25" customHeight="1">
      <c r="A72" s="313" t="s">
        <v>75</v>
      </c>
      <c r="B72" s="310" t="s">
        <v>170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132"/>
      <c r="AJ72" s="132"/>
      <c r="AK72" s="132"/>
      <c r="AN72" s="17"/>
      <c r="AO72" s="18"/>
      <c r="AP72" s="18"/>
      <c r="AQ72" s="18"/>
      <c r="AR72" s="18"/>
      <c r="AS72" s="18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23.25" customHeight="1">
      <c r="A73" s="313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132"/>
      <c r="AJ73" s="132"/>
      <c r="AK73" s="132"/>
      <c r="AN73" s="17"/>
      <c r="AO73" s="18"/>
      <c r="AP73" s="18"/>
      <c r="AQ73" s="18"/>
      <c r="AR73" s="18"/>
      <c r="AS73" s="18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8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N74" s="17"/>
      <c r="AO74" s="18"/>
      <c r="AP74" s="18"/>
      <c r="AQ74" s="18"/>
      <c r="AS74" s="18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8.75" thickBot="1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5"/>
      <c r="X75" s="16"/>
      <c r="Y75" s="5"/>
      <c r="Z75" s="16"/>
      <c r="AA75" s="5"/>
      <c r="AB75" s="16"/>
      <c r="AC75" s="5"/>
      <c r="AD75" s="16"/>
      <c r="AE75" s="5"/>
      <c r="AF75" s="16"/>
      <c r="AG75" s="5"/>
      <c r="AH75" s="16"/>
      <c r="AI75" s="5"/>
      <c r="AJ75" s="16"/>
      <c r="AK75" s="5"/>
      <c r="AL75" s="16"/>
      <c r="AN75" s="17"/>
      <c r="AO75" s="18"/>
      <c r="AP75" s="18"/>
      <c r="AQ75" s="18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9.5" thickBot="1">
      <c r="A76" s="297" t="s">
        <v>13</v>
      </c>
      <c r="B76" s="229" t="s">
        <v>14</v>
      </c>
      <c r="C76" s="229"/>
      <c r="D76" s="221" t="s">
        <v>15</v>
      </c>
      <c r="E76" s="222"/>
      <c r="F76" s="298" t="s">
        <v>16</v>
      </c>
      <c r="G76" s="299"/>
      <c r="H76" s="255" t="s">
        <v>17</v>
      </c>
      <c r="I76" s="256"/>
      <c r="J76" s="255" t="s">
        <v>18</v>
      </c>
      <c r="K76" s="256"/>
      <c r="L76" s="255" t="s">
        <v>48</v>
      </c>
      <c r="M76" s="256"/>
      <c r="N76" s="255" t="s">
        <v>49</v>
      </c>
      <c r="O76" s="256"/>
      <c r="P76" s="255" t="s">
        <v>50</v>
      </c>
      <c r="Q76" s="256"/>
      <c r="R76" s="255" t="s">
        <v>51</v>
      </c>
      <c r="S76" s="256"/>
      <c r="T76" s="255" t="s">
        <v>52</v>
      </c>
      <c r="U76" s="300"/>
      <c r="V76" s="253" t="s">
        <v>53</v>
      </c>
      <c r="W76" s="254"/>
      <c r="X76" s="253" t="s">
        <v>54</v>
      </c>
      <c r="Y76" s="254"/>
      <c r="Z76" s="253" t="s">
        <v>55</v>
      </c>
      <c r="AA76" s="254"/>
      <c r="AB76" s="253" t="s">
        <v>81</v>
      </c>
      <c r="AC76" s="254"/>
      <c r="AD76" s="253" t="s">
        <v>82</v>
      </c>
      <c r="AE76" s="254"/>
      <c r="AF76" s="253" t="s">
        <v>83</v>
      </c>
      <c r="AG76" s="254"/>
      <c r="AH76" s="253" t="s">
        <v>84</v>
      </c>
      <c r="AI76" s="254"/>
      <c r="AJ76" s="246" t="s">
        <v>88</v>
      </c>
      <c r="AK76" s="247"/>
      <c r="AL76" s="246" t="s">
        <v>94</v>
      </c>
      <c r="AM76" s="247"/>
      <c r="AN76" s="246" t="s">
        <v>95</v>
      </c>
      <c r="AO76" s="247"/>
      <c r="AP76" s="246" t="s">
        <v>97</v>
      </c>
      <c r="AQ76" s="247"/>
      <c r="AR76" s="246" t="s">
        <v>122</v>
      </c>
      <c r="AS76" s="247"/>
      <c r="AT76" s="221" t="s">
        <v>128</v>
      </c>
      <c r="AU76" s="222"/>
      <c r="AV76" s="229" t="s">
        <v>129</v>
      </c>
      <c r="AW76" s="229"/>
      <c r="BA76" s="1"/>
      <c r="BB76" s="1"/>
      <c r="BC76" s="1"/>
      <c r="BD76" s="1"/>
      <c r="BE76" s="17"/>
      <c r="BF76" s="1"/>
      <c r="BG76" s="1"/>
      <c r="BH76" s="1"/>
      <c r="BI76" s="1"/>
      <c r="BJ76" s="1"/>
      <c r="BK76" s="1"/>
      <c r="BL76" s="1"/>
      <c r="BM76" s="1"/>
      <c r="BN76" s="1"/>
    </row>
    <row r="77" spans="1:49" s="1" customFormat="1" ht="69.75" customHeight="1" thickBot="1">
      <c r="A77" s="297"/>
      <c r="B77" s="48" t="s">
        <v>8</v>
      </c>
      <c r="C77" s="4" t="s">
        <v>7</v>
      </c>
      <c r="D77" s="48" t="s">
        <v>8</v>
      </c>
      <c r="E77" s="47" t="s">
        <v>7</v>
      </c>
      <c r="F77" s="208" t="s">
        <v>8</v>
      </c>
      <c r="G77" s="4" t="s">
        <v>7</v>
      </c>
      <c r="H77" s="48" t="s">
        <v>8</v>
      </c>
      <c r="I77" s="4" t="s">
        <v>7</v>
      </c>
      <c r="J77" s="48" t="s">
        <v>8</v>
      </c>
      <c r="K77" s="83" t="s">
        <v>7</v>
      </c>
      <c r="L77" s="48" t="s">
        <v>8</v>
      </c>
      <c r="M77" s="83" t="s">
        <v>7</v>
      </c>
      <c r="N77" s="48" t="s">
        <v>8</v>
      </c>
      <c r="O77" s="83" t="s">
        <v>7</v>
      </c>
      <c r="P77" s="48" t="s">
        <v>8</v>
      </c>
      <c r="Q77" s="83" t="s">
        <v>7</v>
      </c>
      <c r="R77" s="48" t="s">
        <v>8</v>
      </c>
      <c r="S77" s="83" t="s">
        <v>7</v>
      </c>
      <c r="T77" s="48" t="s">
        <v>132</v>
      </c>
      <c r="U77" s="83" t="s">
        <v>7</v>
      </c>
      <c r="V77" s="48" t="s">
        <v>8</v>
      </c>
      <c r="W77" s="83" t="s">
        <v>7</v>
      </c>
      <c r="X77" s="48" t="s">
        <v>8</v>
      </c>
      <c r="Y77" s="83" t="s">
        <v>7</v>
      </c>
      <c r="Z77" s="48" t="s">
        <v>8</v>
      </c>
      <c r="AA77" s="83" t="s">
        <v>7</v>
      </c>
      <c r="AB77" s="182" t="s">
        <v>57</v>
      </c>
      <c r="AC77" s="181" t="s">
        <v>7</v>
      </c>
      <c r="AD77" s="48" t="s">
        <v>8</v>
      </c>
      <c r="AE77" s="83" t="s">
        <v>7</v>
      </c>
      <c r="AF77" s="48" t="s">
        <v>8</v>
      </c>
      <c r="AG77" s="83" t="s">
        <v>7</v>
      </c>
      <c r="AH77" s="48" t="s">
        <v>8</v>
      </c>
      <c r="AI77" s="83" t="s">
        <v>7</v>
      </c>
      <c r="AJ77" s="48" t="s">
        <v>8</v>
      </c>
      <c r="AK77" s="83" t="s">
        <v>7</v>
      </c>
      <c r="AL77" s="48" t="s">
        <v>8</v>
      </c>
      <c r="AM77" s="83" t="s">
        <v>7</v>
      </c>
      <c r="AN77" s="48" t="s">
        <v>8</v>
      </c>
      <c r="AO77" s="83" t="s">
        <v>7</v>
      </c>
      <c r="AP77" s="48" t="s">
        <v>8</v>
      </c>
      <c r="AQ77" s="83" t="s">
        <v>7</v>
      </c>
      <c r="AR77" s="48" t="s">
        <v>57</v>
      </c>
      <c r="AS77" s="83" t="s">
        <v>7</v>
      </c>
      <c r="AT77" s="48" t="s">
        <v>8</v>
      </c>
      <c r="AU77" s="47" t="s">
        <v>7</v>
      </c>
      <c r="AV77" s="48" t="s">
        <v>8</v>
      </c>
      <c r="AW77" s="83" t="s">
        <v>7</v>
      </c>
    </row>
    <row r="78" spans="1:49" s="1" customFormat="1" ht="15">
      <c r="A78" s="112" t="s">
        <v>33</v>
      </c>
      <c r="B78" s="31">
        <v>0.5625</v>
      </c>
      <c r="C78" s="49">
        <v>0</v>
      </c>
      <c r="D78" s="31">
        <v>0.6666666666666666</v>
      </c>
      <c r="E78" s="49">
        <v>0</v>
      </c>
      <c r="F78" s="31" t="s">
        <v>20</v>
      </c>
      <c r="G78" s="49" t="s">
        <v>20</v>
      </c>
      <c r="H78" s="174" t="s">
        <v>20</v>
      </c>
      <c r="I78" s="175" t="s">
        <v>20</v>
      </c>
      <c r="J78" s="174">
        <v>0.4895833333333333</v>
      </c>
      <c r="K78" s="175">
        <v>0</v>
      </c>
      <c r="L78" s="174">
        <v>0.4791666666666667</v>
      </c>
      <c r="M78" s="175">
        <v>0</v>
      </c>
      <c r="N78" s="174">
        <v>0.5520833333333334</v>
      </c>
      <c r="O78" s="175">
        <v>0</v>
      </c>
      <c r="P78" s="174" t="s">
        <v>20</v>
      </c>
      <c r="Q78" s="175" t="s">
        <v>20</v>
      </c>
      <c r="R78" s="174">
        <v>0.625</v>
      </c>
      <c r="S78" s="175">
        <v>0</v>
      </c>
      <c r="T78" s="174">
        <v>0.6041666666666666</v>
      </c>
      <c r="U78" s="175">
        <v>0</v>
      </c>
      <c r="V78" s="174" t="s">
        <v>20</v>
      </c>
      <c r="W78" s="175" t="s">
        <v>20</v>
      </c>
      <c r="X78" s="174" t="s">
        <v>20</v>
      </c>
      <c r="Y78" s="175" t="s">
        <v>20</v>
      </c>
      <c r="Z78" s="174">
        <v>0.7916666666666666</v>
      </c>
      <c r="AA78" s="175">
        <v>0</v>
      </c>
      <c r="AB78" s="174" t="s">
        <v>20</v>
      </c>
      <c r="AC78" s="175" t="s">
        <v>20</v>
      </c>
      <c r="AD78" s="174" t="s">
        <v>20</v>
      </c>
      <c r="AE78" s="183" t="s">
        <v>20</v>
      </c>
      <c r="AF78" s="174">
        <v>0.3541666666666667</v>
      </c>
      <c r="AG78" s="175">
        <v>0</v>
      </c>
      <c r="AH78" s="174">
        <v>0.5104166666666666</v>
      </c>
      <c r="AI78" s="175">
        <v>0</v>
      </c>
      <c r="AJ78" s="174" t="s">
        <v>20</v>
      </c>
      <c r="AK78" s="175" t="s">
        <v>20</v>
      </c>
      <c r="AL78" s="174">
        <v>0.7916666666666666</v>
      </c>
      <c r="AM78" s="175">
        <v>0</v>
      </c>
      <c r="AN78" s="174" t="s">
        <v>20</v>
      </c>
      <c r="AO78" s="183" t="s">
        <v>20</v>
      </c>
      <c r="AP78" s="174">
        <v>0.6041666666666666</v>
      </c>
      <c r="AQ78" s="183">
        <v>0</v>
      </c>
      <c r="AR78" s="174" t="s">
        <v>20</v>
      </c>
      <c r="AS78" s="183" t="s">
        <v>20</v>
      </c>
      <c r="AT78" s="214" t="s">
        <v>20</v>
      </c>
      <c r="AU78" s="357" t="s">
        <v>20</v>
      </c>
      <c r="AV78" s="214">
        <v>0.6666666666666666</v>
      </c>
      <c r="AW78" s="365">
        <v>0</v>
      </c>
    </row>
    <row r="79" spans="1:49" s="1" customFormat="1" ht="15">
      <c r="A79" s="113" t="s">
        <v>77</v>
      </c>
      <c r="B79" s="36" t="s">
        <v>20</v>
      </c>
      <c r="C79" s="50" t="s">
        <v>20</v>
      </c>
      <c r="D79" s="36" t="s">
        <v>20</v>
      </c>
      <c r="E79" s="50" t="s">
        <v>20</v>
      </c>
      <c r="F79" s="36" t="s">
        <v>20</v>
      </c>
      <c r="G79" s="50" t="s">
        <v>20</v>
      </c>
      <c r="H79" s="160" t="s">
        <v>20</v>
      </c>
      <c r="I79" s="176" t="s">
        <v>20</v>
      </c>
      <c r="J79" s="160" t="s">
        <v>20</v>
      </c>
      <c r="K79" s="176" t="s">
        <v>20</v>
      </c>
      <c r="L79" s="160" t="s">
        <v>20</v>
      </c>
      <c r="M79" s="176" t="s">
        <v>20</v>
      </c>
      <c r="N79" s="160" t="s">
        <v>20</v>
      </c>
      <c r="O79" s="176" t="s">
        <v>20</v>
      </c>
      <c r="P79" s="160" t="s">
        <v>20</v>
      </c>
      <c r="Q79" s="176" t="s">
        <v>20</v>
      </c>
      <c r="R79" s="160" t="s">
        <v>20</v>
      </c>
      <c r="S79" s="176" t="s">
        <v>20</v>
      </c>
      <c r="T79" s="160" t="s">
        <v>20</v>
      </c>
      <c r="U79" s="176" t="s">
        <v>20</v>
      </c>
      <c r="V79" s="160" t="s">
        <v>20</v>
      </c>
      <c r="W79" s="176" t="s">
        <v>20</v>
      </c>
      <c r="X79" s="160" t="s">
        <v>20</v>
      </c>
      <c r="Y79" s="176" t="s">
        <v>20</v>
      </c>
      <c r="Z79" s="160" t="s">
        <v>20</v>
      </c>
      <c r="AA79" s="176" t="s">
        <v>20</v>
      </c>
      <c r="AB79" s="160" t="s">
        <v>20</v>
      </c>
      <c r="AC79" s="176" t="s">
        <v>20</v>
      </c>
      <c r="AD79" s="160" t="s">
        <v>20</v>
      </c>
      <c r="AE79" s="184" t="s">
        <v>20</v>
      </c>
      <c r="AF79" s="160" t="s">
        <v>20</v>
      </c>
      <c r="AG79" s="176" t="s">
        <v>20</v>
      </c>
      <c r="AH79" s="160">
        <v>0.53125</v>
      </c>
      <c r="AI79" s="176">
        <v>31.5</v>
      </c>
      <c r="AJ79" s="160" t="s">
        <v>20</v>
      </c>
      <c r="AK79" s="176" t="s">
        <v>20</v>
      </c>
      <c r="AL79" s="160">
        <v>0.8125</v>
      </c>
      <c r="AM79" s="176">
        <v>31.5</v>
      </c>
      <c r="AN79" s="160" t="s">
        <v>20</v>
      </c>
      <c r="AO79" s="184" t="s">
        <v>20</v>
      </c>
      <c r="AP79" s="160">
        <v>0.625</v>
      </c>
      <c r="AQ79" s="184">
        <v>31.5</v>
      </c>
      <c r="AR79" s="160" t="s">
        <v>20</v>
      </c>
      <c r="AS79" s="184" t="s">
        <v>20</v>
      </c>
      <c r="AT79" s="210" t="s">
        <v>20</v>
      </c>
      <c r="AU79" s="358" t="s">
        <v>20</v>
      </c>
      <c r="AV79" s="210">
        <v>0.6875</v>
      </c>
      <c r="AW79" s="366">
        <v>31.5</v>
      </c>
    </row>
    <row r="80" spans="1:49" s="1" customFormat="1" ht="15">
      <c r="A80" s="38" t="s">
        <v>32</v>
      </c>
      <c r="B80" s="36">
        <v>0.6041666666666666</v>
      </c>
      <c r="C80" s="50">
        <v>33.5</v>
      </c>
      <c r="D80" s="36">
        <v>0.7291666666666666</v>
      </c>
      <c r="E80" s="50">
        <v>33.5</v>
      </c>
      <c r="F80" s="36">
        <v>0.7916666666666666</v>
      </c>
      <c r="G80" s="50">
        <v>0</v>
      </c>
      <c r="H80" s="160">
        <v>0.375</v>
      </c>
      <c r="I80" s="176">
        <v>0</v>
      </c>
      <c r="J80" s="160">
        <v>0.5416666666666666</v>
      </c>
      <c r="K80" s="176">
        <v>33.5</v>
      </c>
      <c r="L80" s="160">
        <v>0.5208333333333334</v>
      </c>
      <c r="M80" s="176">
        <v>33.5</v>
      </c>
      <c r="N80" s="160">
        <v>0.6041666666666666</v>
      </c>
      <c r="O80" s="176">
        <v>33.5</v>
      </c>
      <c r="P80" s="160">
        <v>0.6041666666666666</v>
      </c>
      <c r="Q80" s="176">
        <v>0</v>
      </c>
      <c r="R80" s="160">
        <v>0.6666666666666666</v>
      </c>
      <c r="S80" s="176">
        <v>33.5</v>
      </c>
      <c r="T80" s="160">
        <v>0.6666666666666666</v>
      </c>
      <c r="U80" s="176">
        <v>33.5</v>
      </c>
      <c r="V80" s="160">
        <v>0.7291666666666666</v>
      </c>
      <c r="W80" s="176">
        <v>0</v>
      </c>
      <c r="X80" s="160">
        <v>0.7708333333333334</v>
      </c>
      <c r="Y80" s="176">
        <v>0</v>
      </c>
      <c r="Z80" s="160">
        <v>0.8541666666666666</v>
      </c>
      <c r="AA80" s="176">
        <v>33.5</v>
      </c>
      <c r="AB80" s="160">
        <v>0.8541666666666666</v>
      </c>
      <c r="AC80" s="176">
        <v>0</v>
      </c>
      <c r="AD80" s="160">
        <v>0.9375</v>
      </c>
      <c r="AE80" s="176">
        <v>0</v>
      </c>
      <c r="AF80" s="160">
        <v>0.4166666666666667</v>
      </c>
      <c r="AG80" s="176">
        <v>33.5</v>
      </c>
      <c r="AH80" s="160" t="s">
        <v>20</v>
      </c>
      <c r="AI80" s="176" t="s">
        <v>20</v>
      </c>
      <c r="AJ80" s="160">
        <v>0.7916666666666666</v>
      </c>
      <c r="AK80" s="176">
        <v>0</v>
      </c>
      <c r="AL80" s="160" t="s">
        <v>20</v>
      </c>
      <c r="AM80" s="176" t="s">
        <v>20</v>
      </c>
      <c r="AN80" s="160">
        <v>0.8958333333333334</v>
      </c>
      <c r="AO80" s="176">
        <v>0</v>
      </c>
      <c r="AP80" s="160" t="s">
        <v>20</v>
      </c>
      <c r="AQ80" s="184" t="s">
        <v>20</v>
      </c>
      <c r="AR80" s="160">
        <v>0.9166666666666666</v>
      </c>
      <c r="AS80" s="184">
        <v>0</v>
      </c>
      <c r="AT80" s="210">
        <v>0.6666666666666666</v>
      </c>
      <c r="AU80" s="358">
        <v>0</v>
      </c>
      <c r="AV80" s="210" t="s">
        <v>20</v>
      </c>
      <c r="AW80" s="366" t="s">
        <v>20</v>
      </c>
    </row>
    <row r="81" spans="1:49" s="1" customFormat="1" ht="15">
      <c r="A81" s="78" t="s">
        <v>116</v>
      </c>
      <c r="B81" s="36" t="s">
        <v>20</v>
      </c>
      <c r="C81" s="50" t="s">
        <v>20</v>
      </c>
      <c r="D81" s="36" t="s">
        <v>20</v>
      </c>
      <c r="E81" s="50" t="s">
        <v>20</v>
      </c>
      <c r="F81" s="36" t="s">
        <v>20</v>
      </c>
      <c r="G81" s="50" t="s">
        <v>20</v>
      </c>
      <c r="H81" s="160" t="s">
        <v>20</v>
      </c>
      <c r="I81" s="176" t="s">
        <v>20</v>
      </c>
      <c r="J81" s="160" t="s">
        <v>20</v>
      </c>
      <c r="K81" s="176" t="s">
        <v>20</v>
      </c>
      <c r="L81" s="160" t="s">
        <v>20</v>
      </c>
      <c r="M81" s="176" t="s">
        <v>20</v>
      </c>
      <c r="N81" s="160" t="s">
        <v>20</v>
      </c>
      <c r="O81" s="176" t="s">
        <v>20</v>
      </c>
      <c r="P81" s="160" t="s">
        <v>20</v>
      </c>
      <c r="Q81" s="176" t="s">
        <v>20</v>
      </c>
      <c r="R81" s="160" t="s">
        <v>20</v>
      </c>
      <c r="S81" s="176" t="s">
        <v>20</v>
      </c>
      <c r="T81" s="160" t="s">
        <v>20</v>
      </c>
      <c r="U81" s="176" t="s">
        <v>20</v>
      </c>
      <c r="V81" s="160" t="s">
        <v>20</v>
      </c>
      <c r="W81" s="176" t="s">
        <v>20</v>
      </c>
      <c r="X81" s="160" t="s">
        <v>20</v>
      </c>
      <c r="Y81" s="176" t="s">
        <v>20</v>
      </c>
      <c r="Z81" s="160" t="s">
        <v>20</v>
      </c>
      <c r="AA81" s="176" t="s">
        <v>20</v>
      </c>
      <c r="AB81" s="160" t="s">
        <v>20</v>
      </c>
      <c r="AC81" s="176" t="s">
        <v>20</v>
      </c>
      <c r="AD81" s="160" t="s">
        <v>20</v>
      </c>
      <c r="AE81" s="176" t="s">
        <v>20</v>
      </c>
      <c r="AF81" s="160" t="s">
        <v>20</v>
      </c>
      <c r="AG81" s="176" t="s">
        <v>20</v>
      </c>
      <c r="AH81" s="160">
        <v>0.5486111111111112</v>
      </c>
      <c r="AI81" s="176">
        <v>38.30000000000001</v>
      </c>
      <c r="AJ81" s="160" t="s">
        <v>20</v>
      </c>
      <c r="AK81" s="176" t="s">
        <v>20</v>
      </c>
      <c r="AL81" s="160">
        <v>0.8298611111111112</v>
      </c>
      <c r="AM81" s="176">
        <v>38.30000000000001</v>
      </c>
      <c r="AN81" s="160" t="s">
        <v>20</v>
      </c>
      <c r="AO81" s="176" t="s">
        <v>20</v>
      </c>
      <c r="AP81" s="160">
        <v>0.642361111111111</v>
      </c>
      <c r="AQ81" s="184">
        <v>38.30000000000001</v>
      </c>
      <c r="AR81" s="160" t="s">
        <v>20</v>
      </c>
      <c r="AS81" s="184" t="s">
        <v>20</v>
      </c>
      <c r="AT81" s="210" t="s">
        <v>20</v>
      </c>
      <c r="AU81" s="358" t="s">
        <v>20</v>
      </c>
      <c r="AV81" s="210">
        <v>0.7083333333333334</v>
      </c>
      <c r="AW81" s="366">
        <v>38.3</v>
      </c>
    </row>
    <row r="82" spans="1:49" s="1" customFormat="1" ht="15">
      <c r="A82" s="38" t="s">
        <v>103</v>
      </c>
      <c r="B82" s="36" t="s">
        <v>20</v>
      </c>
      <c r="C82" s="50" t="s">
        <v>20</v>
      </c>
      <c r="D82" s="36" t="s">
        <v>20</v>
      </c>
      <c r="E82" s="50" t="s">
        <v>20</v>
      </c>
      <c r="F82" s="36" t="s">
        <v>20</v>
      </c>
      <c r="G82" s="50" t="s">
        <v>20</v>
      </c>
      <c r="H82" s="160">
        <v>0.4166666666666667</v>
      </c>
      <c r="I82" s="176">
        <v>85.4</v>
      </c>
      <c r="J82" s="160">
        <v>0.5833333333333334</v>
      </c>
      <c r="K82" s="176">
        <v>118.9</v>
      </c>
      <c r="L82" s="160" t="s">
        <v>20</v>
      </c>
      <c r="M82" s="176" t="s">
        <v>20</v>
      </c>
      <c r="N82" s="160">
        <v>0.6458333333333334</v>
      </c>
      <c r="O82" s="176">
        <v>118.9</v>
      </c>
      <c r="P82" s="160"/>
      <c r="Q82" s="176"/>
      <c r="R82" s="160">
        <v>0.7083333333333334</v>
      </c>
      <c r="S82" s="176">
        <v>118.9</v>
      </c>
      <c r="T82" s="160" t="s">
        <v>20</v>
      </c>
      <c r="U82" s="176" t="s">
        <v>20</v>
      </c>
      <c r="V82" s="160">
        <v>0.7708333333333334</v>
      </c>
      <c r="W82" s="176">
        <v>85.4</v>
      </c>
      <c r="X82" s="160">
        <v>0.8125</v>
      </c>
      <c r="Y82" s="176">
        <v>85.4</v>
      </c>
      <c r="Z82" s="160">
        <v>0.8958333333333334</v>
      </c>
      <c r="AA82" s="176">
        <v>118.9</v>
      </c>
      <c r="AB82" s="160"/>
      <c r="AC82" s="176"/>
      <c r="AD82" s="160">
        <v>0.9791666666666666</v>
      </c>
      <c r="AE82" s="176">
        <v>85.4</v>
      </c>
      <c r="AF82" s="160" t="s">
        <v>20</v>
      </c>
      <c r="AG82" s="176" t="s">
        <v>20</v>
      </c>
      <c r="AH82" s="160" t="s">
        <v>20</v>
      </c>
      <c r="AI82" s="176" t="s">
        <v>20</v>
      </c>
      <c r="AJ82" s="160" t="s">
        <v>20</v>
      </c>
      <c r="AK82" s="176" t="s">
        <v>20</v>
      </c>
      <c r="AL82" s="160" t="s">
        <v>20</v>
      </c>
      <c r="AM82" s="176" t="s">
        <v>20</v>
      </c>
      <c r="AN82" s="160">
        <v>0.9375</v>
      </c>
      <c r="AO82" s="176">
        <v>85.4</v>
      </c>
      <c r="AP82" s="160" t="s">
        <v>20</v>
      </c>
      <c r="AQ82" s="184" t="s">
        <v>20</v>
      </c>
      <c r="AR82" s="160" t="s">
        <v>20</v>
      </c>
      <c r="AS82" s="184" t="s">
        <v>20</v>
      </c>
      <c r="AT82" s="210" t="s">
        <v>20</v>
      </c>
      <c r="AU82" s="358" t="s">
        <v>20</v>
      </c>
      <c r="AV82" s="210" t="s">
        <v>20</v>
      </c>
      <c r="AW82" s="366" t="s">
        <v>20</v>
      </c>
    </row>
    <row r="83" spans="1:49" s="1" customFormat="1" ht="15">
      <c r="A83" s="38" t="s">
        <v>85</v>
      </c>
      <c r="B83" s="36" t="s">
        <v>20</v>
      </c>
      <c r="C83" s="50" t="s">
        <v>20</v>
      </c>
      <c r="D83" s="36">
        <v>0.7743055555555555</v>
      </c>
      <c r="E83" s="50">
        <v>76.3</v>
      </c>
      <c r="F83" s="36">
        <v>0.8159722222222222</v>
      </c>
      <c r="G83" s="50">
        <v>42.8</v>
      </c>
      <c r="H83" s="160" t="s">
        <v>20</v>
      </c>
      <c r="I83" s="176" t="s">
        <v>20</v>
      </c>
      <c r="J83" s="160" t="s">
        <v>20</v>
      </c>
      <c r="K83" s="176" t="s">
        <v>20</v>
      </c>
      <c r="L83" s="160">
        <v>0.545138888888889</v>
      </c>
      <c r="M83" s="176">
        <v>76.3</v>
      </c>
      <c r="N83" s="160" t="s">
        <v>20</v>
      </c>
      <c r="O83" s="176" t="s">
        <v>20</v>
      </c>
      <c r="P83" s="160">
        <v>0.6284722222222222</v>
      </c>
      <c r="Q83" s="176">
        <v>42.8</v>
      </c>
      <c r="R83" s="160" t="s">
        <v>20</v>
      </c>
      <c r="S83" s="176" t="s">
        <v>20</v>
      </c>
      <c r="T83" s="160">
        <v>0.6909722222222222</v>
      </c>
      <c r="U83" s="176">
        <v>76.3</v>
      </c>
      <c r="V83" s="160" t="s">
        <v>20</v>
      </c>
      <c r="W83" s="176" t="s">
        <v>20</v>
      </c>
      <c r="X83" s="160" t="s">
        <v>20</v>
      </c>
      <c r="Y83" s="176" t="s">
        <v>20</v>
      </c>
      <c r="Z83" s="160" t="s">
        <v>20</v>
      </c>
      <c r="AA83" s="176" t="s">
        <v>20</v>
      </c>
      <c r="AB83" s="160">
        <v>0.8784722222222222</v>
      </c>
      <c r="AC83" s="176">
        <v>42.8</v>
      </c>
      <c r="AD83" s="160" t="s">
        <v>20</v>
      </c>
      <c r="AE83" s="176" t="s">
        <v>20</v>
      </c>
      <c r="AF83" s="160">
        <v>0.44097222222222227</v>
      </c>
      <c r="AG83" s="176">
        <v>76.3</v>
      </c>
      <c r="AH83" s="160">
        <v>0.5590277777777778</v>
      </c>
      <c r="AI83" s="176">
        <v>72</v>
      </c>
      <c r="AJ83" s="160">
        <v>0.8159722222222222</v>
      </c>
      <c r="AK83" s="176">
        <v>42.8</v>
      </c>
      <c r="AL83" s="160">
        <v>0.8402777777777778</v>
      </c>
      <c r="AM83" s="176">
        <v>72</v>
      </c>
      <c r="AN83" s="160" t="s">
        <v>20</v>
      </c>
      <c r="AO83" s="176" t="s">
        <v>20</v>
      </c>
      <c r="AP83" s="160">
        <v>0.6527777777777778</v>
      </c>
      <c r="AQ83" s="184">
        <v>72</v>
      </c>
      <c r="AR83" s="160">
        <v>0.9409722222222222</v>
      </c>
      <c r="AS83" s="184">
        <v>42.8</v>
      </c>
      <c r="AT83" s="210">
        <v>0.6909722222222222</v>
      </c>
      <c r="AU83" s="358">
        <v>42.8</v>
      </c>
      <c r="AV83" s="210">
        <v>0.71875</v>
      </c>
      <c r="AW83" s="366">
        <v>72</v>
      </c>
    </row>
    <row r="84" spans="1:49" s="1" customFormat="1" ht="15">
      <c r="A84" s="133" t="s">
        <v>102</v>
      </c>
      <c r="B84" s="36" t="s">
        <v>20</v>
      </c>
      <c r="C84" s="50" t="s">
        <v>20</v>
      </c>
      <c r="D84" s="36" t="s">
        <v>20</v>
      </c>
      <c r="E84" s="50" t="s">
        <v>20</v>
      </c>
      <c r="F84" s="36" t="s">
        <v>20</v>
      </c>
      <c r="G84" s="50" t="s">
        <v>20</v>
      </c>
      <c r="H84" s="160" t="s">
        <v>20</v>
      </c>
      <c r="I84" s="176" t="s">
        <v>20</v>
      </c>
      <c r="J84" s="160" t="s">
        <v>20</v>
      </c>
      <c r="K84" s="176" t="s">
        <v>20</v>
      </c>
      <c r="L84" s="160" t="s">
        <v>20</v>
      </c>
      <c r="M84" s="176" t="s">
        <v>20</v>
      </c>
      <c r="N84" s="160" t="s">
        <v>20</v>
      </c>
      <c r="O84" s="176" t="s">
        <v>20</v>
      </c>
      <c r="P84" s="160" t="s">
        <v>20</v>
      </c>
      <c r="Q84" s="176" t="s">
        <v>20</v>
      </c>
      <c r="R84" s="160" t="s">
        <v>20</v>
      </c>
      <c r="S84" s="176" t="s">
        <v>20</v>
      </c>
      <c r="T84" s="160" t="s">
        <v>20</v>
      </c>
      <c r="U84" s="176" t="s">
        <v>20</v>
      </c>
      <c r="V84" s="160" t="s">
        <v>20</v>
      </c>
      <c r="W84" s="176" t="s">
        <v>20</v>
      </c>
      <c r="X84" s="160" t="s">
        <v>20</v>
      </c>
      <c r="Y84" s="176" t="s">
        <v>20</v>
      </c>
      <c r="Z84" s="160" t="s">
        <v>20</v>
      </c>
      <c r="AA84" s="176" t="s">
        <v>20</v>
      </c>
      <c r="AB84" s="160" t="s">
        <v>20</v>
      </c>
      <c r="AC84" s="176" t="s">
        <v>20</v>
      </c>
      <c r="AD84" s="160" t="s">
        <v>20</v>
      </c>
      <c r="AE84" s="176" t="s">
        <v>20</v>
      </c>
      <c r="AF84" s="160" t="s">
        <v>20</v>
      </c>
      <c r="AG84" s="176" t="s">
        <v>20</v>
      </c>
      <c r="AH84" s="160" t="s">
        <v>20</v>
      </c>
      <c r="AI84" s="176" t="s">
        <v>20</v>
      </c>
      <c r="AJ84" s="160" t="s">
        <v>20</v>
      </c>
      <c r="AK84" s="176" t="s">
        <v>20</v>
      </c>
      <c r="AL84" s="160" t="s">
        <v>20</v>
      </c>
      <c r="AM84" s="176" t="s">
        <v>20</v>
      </c>
      <c r="AN84" s="160" t="s">
        <v>20</v>
      </c>
      <c r="AO84" s="176" t="s">
        <v>20</v>
      </c>
      <c r="AP84" s="160" t="s">
        <v>20</v>
      </c>
      <c r="AQ84" s="176" t="s">
        <v>20</v>
      </c>
      <c r="AR84" s="160" t="s">
        <v>20</v>
      </c>
      <c r="AS84" s="177" t="s">
        <v>20</v>
      </c>
      <c r="AT84" s="210" t="s">
        <v>20</v>
      </c>
      <c r="AU84" s="358" t="s">
        <v>20</v>
      </c>
      <c r="AV84" s="210" t="s">
        <v>20</v>
      </c>
      <c r="AW84" s="366" t="s">
        <v>20</v>
      </c>
    </row>
    <row r="85" spans="1:49" s="1" customFormat="1" ht="15">
      <c r="A85" s="38" t="s">
        <v>39</v>
      </c>
      <c r="B85" s="36" t="s">
        <v>20</v>
      </c>
      <c r="C85" s="50" t="s">
        <v>20</v>
      </c>
      <c r="D85" s="36" t="s">
        <v>20</v>
      </c>
      <c r="E85" s="50" t="s">
        <v>20</v>
      </c>
      <c r="F85" s="36" t="s">
        <v>20</v>
      </c>
      <c r="G85" s="50" t="s">
        <v>20</v>
      </c>
      <c r="H85" s="160" t="s">
        <v>20</v>
      </c>
      <c r="I85" s="176" t="s">
        <v>20</v>
      </c>
      <c r="J85" s="160" t="s">
        <v>20</v>
      </c>
      <c r="K85" s="176" t="s">
        <v>20</v>
      </c>
      <c r="L85" s="160" t="s">
        <v>20</v>
      </c>
      <c r="M85" s="176" t="s">
        <v>20</v>
      </c>
      <c r="N85" s="160" t="s">
        <v>20</v>
      </c>
      <c r="O85" s="176" t="s">
        <v>20</v>
      </c>
      <c r="P85" s="160" t="s">
        <v>20</v>
      </c>
      <c r="Q85" s="176" t="s">
        <v>20</v>
      </c>
      <c r="R85" s="160" t="s">
        <v>20</v>
      </c>
      <c r="S85" s="176" t="s">
        <v>20</v>
      </c>
      <c r="T85" s="160" t="s">
        <v>20</v>
      </c>
      <c r="U85" s="176" t="s">
        <v>20</v>
      </c>
      <c r="V85" s="160" t="s">
        <v>20</v>
      </c>
      <c r="W85" s="176" t="s">
        <v>20</v>
      </c>
      <c r="X85" s="160" t="s">
        <v>20</v>
      </c>
      <c r="Y85" s="176" t="s">
        <v>20</v>
      </c>
      <c r="Z85" s="160" t="s">
        <v>20</v>
      </c>
      <c r="AA85" s="176" t="s">
        <v>20</v>
      </c>
      <c r="AB85" s="160" t="s">
        <v>20</v>
      </c>
      <c r="AC85" s="176" t="s">
        <v>20</v>
      </c>
      <c r="AD85" s="160" t="s">
        <v>20</v>
      </c>
      <c r="AE85" s="176" t="s">
        <v>20</v>
      </c>
      <c r="AF85" s="36" t="s">
        <v>20</v>
      </c>
      <c r="AG85" s="50" t="s">
        <v>20</v>
      </c>
      <c r="AH85" s="160" t="s">
        <v>20</v>
      </c>
      <c r="AI85" s="176" t="s">
        <v>20</v>
      </c>
      <c r="AJ85" s="160" t="s">
        <v>20</v>
      </c>
      <c r="AK85" s="176" t="s">
        <v>20</v>
      </c>
      <c r="AL85" s="160" t="s">
        <v>20</v>
      </c>
      <c r="AM85" s="176" t="s">
        <v>20</v>
      </c>
      <c r="AN85" s="160" t="s">
        <v>20</v>
      </c>
      <c r="AO85" s="176" t="s">
        <v>20</v>
      </c>
      <c r="AP85" s="160" t="s">
        <v>20</v>
      </c>
      <c r="AQ85" s="184" t="s">
        <v>20</v>
      </c>
      <c r="AR85" s="160" t="s">
        <v>20</v>
      </c>
      <c r="AS85" s="184" t="s">
        <v>20</v>
      </c>
      <c r="AT85" s="210" t="s">
        <v>20</v>
      </c>
      <c r="AU85" s="358" t="s">
        <v>20</v>
      </c>
      <c r="AV85" s="210" t="s">
        <v>20</v>
      </c>
      <c r="AW85" s="366" t="s">
        <v>20</v>
      </c>
    </row>
    <row r="86" spans="1:49" s="1" customFormat="1" ht="15">
      <c r="A86" s="133" t="s">
        <v>100</v>
      </c>
      <c r="B86" s="36" t="s">
        <v>20</v>
      </c>
      <c r="C86" s="50" t="s">
        <v>20</v>
      </c>
      <c r="D86" s="36" t="s">
        <v>20</v>
      </c>
      <c r="E86" s="50" t="s">
        <v>20</v>
      </c>
      <c r="F86" s="36" t="s">
        <v>20</v>
      </c>
      <c r="G86" s="50" t="s">
        <v>20</v>
      </c>
      <c r="H86" s="153" t="s">
        <v>20</v>
      </c>
      <c r="I86" s="161" t="s">
        <v>20</v>
      </c>
      <c r="J86" s="153" t="s">
        <v>20</v>
      </c>
      <c r="K86" s="161" t="s">
        <v>20</v>
      </c>
      <c r="L86" s="160">
        <v>0.6006944444444444</v>
      </c>
      <c r="M86" s="176">
        <v>234.3</v>
      </c>
      <c r="N86" s="153" t="s">
        <v>20</v>
      </c>
      <c r="O86" s="161" t="s">
        <v>20</v>
      </c>
      <c r="P86" s="160">
        <v>0.6840277777777778</v>
      </c>
      <c r="Q86" s="176">
        <v>200.8</v>
      </c>
      <c r="R86" s="153" t="s">
        <v>20</v>
      </c>
      <c r="S86" s="161" t="s">
        <v>20</v>
      </c>
      <c r="T86" s="160">
        <v>0.7465277777777778</v>
      </c>
      <c r="U86" s="176">
        <v>234.3</v>
      </c>
      <c r="V86" s="153" t="s">
        <v>20</v>
      </c>
      <c r="W86" s="161" t="s">
        <v>20</v>
      </c>
      <c r="X86" s="153" t="s">
        <v>20</v>
      </c>
      <c r="Y86" s="161" t="s">
        <v>20</v>
      </c>
      <c r="Z86" s="153" t="s">
        <v>20</v>
      </c>
      <c r="AA86" s="161" t="s">
        <v>20</v>
      </c>
      <c r="AB86" s="160">
        <v>0.9340277777777778</v>
      </c>
      <c r="AC86" s="176">
        <v>200.8</v>
      </c>
      <c r="AD86" s="153" t="s">
        <v>20</v>
      </c>
      <c r="AE86" s="161" t="s">
        <v>20</v>
      </c>
      <c r="AF86" s="160">
        <v>0.49652777777777773</v>
      </c>
      <c r="AG86" s="176">
        <v>234.3</v>
      </c>
      <c r="AH86" s="160">
        <v>0.6284722222222222</v>
      </c>
      <c r="AI86" s="176">
        <v>230</v>
      </c>
      <c r="AJ86" s="160">
        <v>0.8715277777777778</v>
      </c>
      <c r="AK86" s="176">
        <v>200.8</v>
      </c>
      <c r="AL86" s="160">
        <v>0.9097222222222222</v>
      </c>
      <c r="AM86" s="176">
        <v>230</v>
      </c>
      <c r="AN86" s="153" t="s">
        <v>20</v>
      </c>
      <c r="AO86" s="161" t="s">
        <v>20</v>
      </c>
      <c r="AP86" s="160">
        <v>0.7222222222222222</v>
      </c>
      <c r="AQ86" s="184">
        <v>230</v>
      </c>
      <c r="AR86" s="160">
        <v>0.9965277777777778</v>
      </c>
      <c r="AS86" s="184">
        <v>200.8</v>
      </c>
      <c r="AT86" s="210">
        <v>0.7465277777777778</v>
      </c>
      <c r="AU86" s="358">
        <v>200.8</v>
      </c>
      <c r="AV86" s="210">
        <v>0.7743055555555555</v>
      </c>
      <c r="AW86" s="366">
        <v>230</v>
      </c>
    </row>
    <row r="87" spans="1:49" s="1" customFormat="1" ht="15">
      <c r="A87" s="147" t="s">
        <v>115</v>
      </c>
      <c r="B87" s="36" t="s">
        <v>20</v>
      </c>
      <c r="C87" s="50" t="s">
        <v>20</v>
      </c>
      <c r="D87" s="36" t="s">
        <v>20</v>
      </c>
      <c r="E87" s="50" t="s">
        <v>20</v>
      </c>
      <c r="F87" s="36" t="s">
        <v>20</v>
      </c>
      <c r="G87" s="50" t="s">
        <v>20</v>
      </c>
      <c r="H87" s="160">
        <v>0.4583333333333333</v>
      </c>
      <c r="I87" s="176">
        <v>194</v>
      </c>
      <c r="J87" s="160">
        <v>0.625</v>
      </c>
      <c r="K87" s="176">
        <v>227.5</v>
      </c>
      <c r="L87" s="160"/>
      <c r="M87" s="176"/>
      <c r="N87" s="160">
        <v>0.6875</v>
      </c>
      <c r="O87" s="176">
        <v>227.5</v>
      </c>
      <c r="P87" s="160"/>
      <c r="Q87" s="176" t="s">
        <v>20</v>
      </c>
      <c r="R87" s="160">
        <v>0.75</v>
      </c>
      <c r="S87" s="176">
        <v>194</v>
      </c>
      <c r="T87" s="160" t="s">
        <v>20</v>
      </c>
      <c r="U87" s="176" t="s">
        <v>20</v>
      </c>
      <c r="V87" s="160">
        <v>0.8125</v>
      </c>
      <c r="W87" s="176">
        <v>194</v>
      </c>
      <c r="X87" s="160">
        <v>0.8541666666666666</v>
      </c>
      <c r="Y87" s="176">
        <v>194</v>
      </c>
      <c r="Z87" s="160">
        <v>0.9375</v>
      </c>
      <c r="AA87" s="176">
        <v>227.5</v>
      </c>
      <c r="AB87" s="160" t="s">
        <v>20</v>
      </c>
      <c r="AC87" s="176" t="s">
        <v>20</v>
      </c>
      <c r="AD87" s="160">
        <v>0.020833333333333332</v>
      </c>
      <c r="AE87" s="176">
        <v>194</v>
      </c>
      <c r="AF87" s="160" t="s">
        <v>20</v>
      </c>
      <c r="AG87" s="176" t="s">
        <v>20</v>
      </c>
      <c r="AH87" s="160" t="s">
        <v>20</v>
      </c>
      <c r="AI87" s="176" t="s">
        <v>20</v>
      </c>
      <c r="AJ87" s="160" t="s">
        <v>20</v>
      </c>
      <c r="AK87" s="176" t="s">
        <v>20</v>
      </c>
      <c r="AL87" s="160" t="s">
        <v>20</v>
      </c>
      <c r="AM87" s="176" t="s">
        <v>20</v>
      </c>
      <c r="AN87" s="160">
        <v>0.9791666666666666</v>
      </c>
      <c r="AO87" s="176">
        <v>194</v>
      </c>
      <c r="AP87" s="160" t="s">
        <v>20</v>
      </c>
      <c r="AQ87" s="184" t="s">
        <v>20</v>
      </c>
      <c r="AR87" s="160" t="s">
        <v>20</v>
      </c>
      <c r="AS87" s="184" t="s">
        <v>20</v>
      </c>
      <c r="AT87" s="210" t="s">
        <v>20</v>
      </c>
      <c r="AU87" s="358" t="s">
        <v>20</v>
      </c>
      <c r="AV87" s="210" t="s">
        <v>20</v>
      </c>
      <c r="AW87" s="366" t="s">
        <v>20</v>
      </c>
    </row>
    <row r="88" spans="1:49" s="1" customFormat="1" ht="15">
      <c r="A88" s="147" t="s">
        <v>105</v>
      </c>
      <c r="B88" s="36" t="s">
        <v>20</v>
      </c>
      <c r="C88" s="50" t="s">
        <v>20</v>
      </c>
      <c r="D88" s="36" t="s">
        <v>20</v>
      </c>
      <c r="E88" s="50" t="s">
        <v>20</v>
      </c>
      <c r="F88" s="36" t="s">
        <v>20</v>
      </c>
      <c r="G88" s="50" t="s">
        <v>20</v>
      </c>
      <c r="H88" s="160">
        <v>0.46527777777777773</v>
      </c>
      <c r="I88" s="176">
        <v>209.2</v>
      </c>
      <c r="J88" s="160">
        <v>0.6319444444444444</v>
      </c>
      <c r="K88" s="176">
        <v>242.7</v>
      </c>
      <c r="L88" s="160"/>
      <c r="M88" s="176"/>
      <c r="N88" s="160">
        <v>0.6944444444444445</v>
      </c>
      <c r="O88" s="176">
        <v>242.7</v>
      </c>
      <c r="P88" s="160"/>
      <c r="Q88" s="176" t="s">
        <v>20</v>
      </c>
      <c r="R88" s="160">
        <v>0.7569444444444445</v>
      </c>
      <c r="S88" s="176">
        <v>242.7</v>
      </c>
      <c r="T88" s="160" t="s">
        <v>20</v>
      </c>
      <c r="U88" s="176" t="s">
        <v>20</v>
      </c>
      <c r="V88" s="160">
        <v>0.8194444444444445</v>
      </c>
      <c r="W88" s="176">
        <v>209.2</v>
      </c>
      <c r="X88" s="160">
        <v>0.8611111111111112</v>
      </c>
      <c r="Y88" s="176">
        <v>209.2</v>
      </c>
      <c r="Z88" s="160">
        <v>0.9444444444444445</v>
      </c>
      <c r="AA88" s="176">
        <v>242.7</v>
      </c>
      <c r="AB88" s="160" t="s">
        <v>20</v>
      </c>
      <c r="AC88" s="176" t="s">
        <v>20</v>
      </c>
      <c r="AD88" s="160">
        <v>0.027777777777777776</v>
      </c>
      <c r="AE88" s="176">
        <v>209.2</v>
      </c>
      <c r="AF88" s="160" t="s">
        <v>20</v>
      </c>
      <c r="AG88" s="176" t="s">
        <v>20</v>
      </c>
      <c r="AH88" s="160" t="s">
        <v>20</v>
      </c>
      <c r="AI88" s="176" t="s">
        <v>20</v>
      </c>
      <c r="AJ88" s="160" t="s">
        <v>20</v>
      </c>
      <c r="AK88" s="176" t="s">
        <v>20</v>
      </c>
      <c r="AL88" s="160" t="s">
        <v>20</v>
      </c>
      <c r="AM88" s="176" t="s">
        <v>20</v>
      </c>
      <c r="AN88" s="160">
        <v>0.9861111111111112</v>
      </c>
      <c r="AO88" s="176">
        <v>209.2</v>
      </c>
      <c r="AP88" s="160" t="s">
        <v>20</v>
      </c>
      <c r="AQ88" s="184" t="s">
        <v>20</v>
      </c>
      <c r="AR88" s="160" t="s">
        <v>20</v>
      </c>
      <c r="AS88" s="184" t="s">
        <v>20</v>
      </c>
      <c r="AT88" s="210" t="s">
        <v>20</v>
      </c>
      <c r="AU88" s="358" t="s">
        <v>20</v>
      </c>
      <c r="AV88" s="210" t="s">
        <v>20</v>
      </c>
      <c r="AW88" s="366" t="s">
        <v>20</v>
      </c>
    </row>
    <row r="89" spans="1:49" s="1" customFormat="1" ht="15">
      <c r="A89" s="38" t="s">
        <v>74</v>
      </c>
      <c r="B89" s="36">
        <v>0.71875</v>
      </c>
      <c r="C89" s="50">
        <v>253.5</v>
      </c>
      <c r="D89" s="36" t="s">
        <v>20</v>
      </c>
      <c r="E89" s="50" t="s">
        <v>20</v>
      </c>
      <c r="F89" s="36" t="s">
        <v>20</v>
      </c>
      <c r="G89" s="50" t="s">
        <v>20</v>
      </c>
      <c r="H89" s="160">
        <v>0.47222222222222227</v>
      </c>
      <c r="I89" s="176">
        <v>220</v>
      </c>
      <c r="J89" s="160">
        <v>0.638888888888889</v>
      </c>
      <c r="K89" s="176">
        <v>253.5</v>
      </c>
      <c r="L89" s="160" t="s">
        <v>20</v>
      </c>
      <c r="M89" s="176" t="s">
        <v>20</v>
      </c>
      <c r="N89" s="160">
        <v>0.7013888888888888</v>
      </c>
      <c r="O89" s="176">
        <v>253.5</v>
      </c>
      <c r="P89" s="160" t="s">
        <v>20</v>
      </c>
      <c r="Q89" s="176" t="s">
        <v>20</v>
      </c>
      <c r="R89" s="160">
        <v>0.7638888888888888</v>
      </c>
      <c r="S89" s="176">
        <v>253.5</v>
      </c>
      <c r="T89" s="160" t="s">
        <v>20</v>
      </c>
      <c r="U89" s="176" t="s">
        <v>20</v>
      </c>
      <c r="V89" s="160">
        <v>0.8263888888888888</v>
      </c>
      <c r="W89" s="176">
        <v>220</v>
      </c>
      <c r="X89" s="160">
        <v>0.8680555555555555</v>
      </c>
      <c r="Y89" s="176">
        <v>220</v>
      </c>
      <c r="Z89" s="160">
        <v>0.9513888888888888</v>
      </c>
      <c r="AA89" s="176">
        <v>253.5</v>
      </c>
      <c r="AB89" s="160" t="s">
        <v>20</v>
      </c>
      <c r="AC89" s="176" t="s">
        <v>20</v>
      </c>
      <c r="AD89" s="160">
        <v>0.034722222222222224</v>
      </c>
      <c r="AE89" s="176">
        <v>220</v>
      </c>
      <c r="AF89" s="160" t="s">
        <v>20</v>
      </c>
      <c r="AG89" s="176" t="s">
        <v>20</v>
      </c>
      <c r="AH89" s="160" t="s">
        <v>20</v>
      </c>
      <c r="AI89" s="176" t="s">
        <v>20</v>
      </c>
      <c r="AJ89" s="160" t="s">
        <v>20</v>
      </c>
      <c r="AK89" s="176" t="s">
        <v>20</v>
      </c>
      <c r="AL89" s="160" t="s">
        <v>20</v>
      </c>
      <c r="AM89" s="176" t="s">
        <v>20</v>
      </c>
      <c r="AN89" s="160">
        <v>0.9930555555555555</v>
      </c>
      <c r="AO89" s="176">
        <v>220</v>
      </c>
      <c r="AP89" s="160" t="s">
        <v>20</v>
      </c>
      <c r="AQ89" s="184" t="s">
        <v>20</v>
      </c>
      <c r="AR89" s="160" t="s">
        <v>20</v>
      </c>
      <c r="AS89" s="184" t="s">
        <v>20</v>
      </c>
      <c r="AT89" s="210" t="s">
        <v>20</v>
      </c>
      <c r="AU89" s="358" t="s">
        <v>20</v>
      </c>
      <c r="AV89" s="210" t="s">
        <v>20</v>
      </c>
      <c r="AW89" s="366" t="s">
        <v>20</v>
      </c>
    </row>
    <row r="90" spans="1:49" s="1" customFormat="1" ht="15">
      <c r="A90" s="78" t="s">
        <v>68</v>
      </c>
      <c r="B90" s="36">
        <v>0.7361111111111112</v>
      </c>
      <c r="C90" s="11">
        <v>279.8</v>
      </c>
      <c r="D90" s="36" t="s">
        <v>20</v>
      </c>
      <c r="E90" s="50" t="s">
        <v>20</v>
      </c>
      <c r="F90" s="36" t="s">
        <v>20</v>
      </c>
      <c r="G90" s="50" t="s">
        <v>20</v>
      </c>
      <c r="H90" s="160" t="s">
        <v>20</v>
      </c>
      <c r="I90" s="176" t="s">
        <v>20</v>
      </c>
      <c r="J90" s="160" t="s">
        <v>20</v>
      </c>
      <c r="K90" s="176" t="s">
        <v>20</v>
      </c>
      <c r="L90" s="160" t="s">
        <v>20</v>
      </c>
      <c r="M90" s="176" t="s">
        <v>20</v>
      </c>
      <c r="N90" s="160" t="s">
        <v>20</v>
      </c>
      <c r="O90" s="176" t="s">
        <v>20</v>
      </c>
      <c r="P90" s="160" t="s">
        <v>20</v>
      </c>
      <c r="Q90" s="176" t="s">
        <v>20</v>
      </c>
      <c r="R90" s="160">
        <v>0.7743055555555555</v>
      </c>
      <c r="S90" s="148">
        <v>279.8</v>
      </c>
      <c r="T90" s="160" t="s">
        <v>20</v>
      </c>
      <c r="U90" s="176" t="s">
        <v>20</v>
      </c>
      <c r="V90" s="160" t="s">
        <v>20</v>
      </c>
      <c r="W90" s="176" t="s">
        <v>20</v>
      </c>
      <c r="X90" s="160" t="s">
        <v>20</v>
      </c>
      <c r="Y90" s="176" t="s">
        <v>20</v>
      </c>
      <c r="Z90" s="160" t="s">
        <v>20</v>
      </c>
      <c r="AA90" s="176" t="s">
        <v>20</v>
      </c>
      <c r="AB90" s="160" t="s">
        <v>20</v>
      </c>
      <c r="AC90" s="176" t="s">
        <v>20</v>
      </c>
      <c r="AD90" s="160" t="s">
        <v>20</v>
      </c>
      <c r="AE90" s="176" t="s">
        <v>20</v>
      </c>
      <c r="AF90" s="160" t="s">
        <v>20</v>
      </c>
      <c r="AG90" s="176" t="s">
        <v>20</v>
      </c>
      <c r="AH90" s="160" t="s">
        <v>20</v>
      </c>
      <c r="AI90" s="176" t="s">
        <v>20</v>
      </c>
      <c r="AJ90" s="160" t="s">
        <v>20</v>
      </c>
      <c r="AK90" s="176" t="s">
        <v>20</v>
      </c>
      <c r="AL90" s="160" t="s">
        <v>20</v>
      </c>
      <c r="AM90" s="176" t="s">
        <v>20</v>
      </c>
      <c r="AN90" s="160" t="s">
        <v>20</v>
      </c>
      <c r="AO90" s="176" t="s">
        <v>20</v>
      </c>
      <c r="AP90" s="160" t="s">
        <v>20</v>
      </c>
      <c r="AQ90" s="184" t="s">
        <v>20</v>
      </c>
      <c r="AR90" s="160" t="s">
        <v>20</v>
      </c>
      <c r="AS90" s="184" t="s">
        <v>20</v>
      </c>
      <c r="AT90" s="210" t="s">
        <v>20</v>
      </c>
      <c r="AU90" s="358" t="s">
        <v>20</v>
      </c>
      <c r="AV90" s="210" t="s">
        <v>20</v>
      </c>
      <c r="AW90" s="349" t="s">
        <v>20</v>
      </c>
    </row>
    <row r="91" spans="1:49" s="1" customFormat="1" ht="15">
      <c r="A91" s="38" t="s">
        <v>31</v>
      </c>
      <c r="B91" s="36" t="s">
        <v>20</v>
      </c>
      <c r="C91" s="50" t="s">
        <v>20</v>
      </c>
      <c r="D91" s="36" t="s">
        <v>20</v>
      </c>
      <c r="E91" s="50" t="s">
        <v>20</v>
      </c>
      <c r="F91" s="36" t="s">
        <v>20</v>
      </c>
      <c r="G91" s="50" t="s">
        <v>20</v>
      </c>
      <c r="H91" s="160">
        <v>0.4895833333333333</v>
      </c>
      <c r="I91" s="176">
        <v>250.4</v>
      </c>
      <c r="J91" s="160">
        <v>0.65625</v>
      </c>
      <c r="K91" s="176">
        <v>283.9</v>
      </c>
      <c r="L91" s="160" t="s">
        <v>20</v>
      </c>
      <c r="M91" s="176" t="s">
        <v>20</v>
      </c>
      <c r="N91" s="160">
        <v>0.71875</v>
      </c>
      <c r="O91" s="176">
        <v>283.9</v>
      </c>
      <c r="P91" s="160" t="s">
        <v>20</v>
      </c>
      <c r="Q91" s="176" t="s">
        <v>20</v>
      </c>
      <c r="R91" s="160">
        <v>0.78125</v>
      </c>
      <c r="S91" s="176">
        <v>283.9</v>
      </c>
      <c r="T91" s="160" t="s">
        <v>20</v>
      </c>
      <c r="U91" s="176" t="s">
        <v>20</v>
      </c>
      <c r="V91" s="160">
        <v>0.84375</v>
      </c>
      <c r="W91" s="176">
        <v>250.4</v>
      </c>
      <c r="X91" s="160">
        <v>0.8854166666666666</v>
      </c>
      <c r="Y91" s="176">
        <v>250.4</v>
      </c>
      <c r="Z91" s="160">
        <v>0.96875</v>
      </c>
      <c r="AA91" s="176">
        <v>283.9</v>
      </c>
      <c r="AB91" s="160" t="s">
        <v>20</v>
      </c>
      <c r="AC91" s="176" t="s">
        <v>20</v>
      </c>
      <c r="AD91" s="160">
        <v>0.052083333333333336</v>
      </c>
      <c r="AE91" s="176">
        <v>250.4</v>
      </c>
      <c r="AF91" s="160" t="s">
        <v>20</v>
      </c>
      <c r="AG91" s="176" t="s">
        <v>20</v>
      </c>
      <c r="AH91" s="160" t="s">
        <v>20</v>
      </c>
      <c r="AI91" s="176" t="s">
        <v>20</v>
      </c>
      <c r="AJ91" s="160" t="s">
        <v>20</v>
      </c>
      <c r="AK91" s="176" t="s">
        <v>20</v>
      </c>
      <c r="AL91" s="160" t="s">
        <v>20</v>
      </c>
      <c r="AM91" s="176" t="s">
        <v>20</v>
      </c>
      <c r="AN91" s="160">
        <v>0.010416666666666666</v>
      </c>
      <c r="AO91" s="176">
        <v>250.4</v>
      </c>
      <c r="AP91" s="160" t="s">
        <v>20</v>
      </c>
      <c r="AQ91" s="184" t="s">
        <v>20</v>
      </c>
      <c r="AR91" s="160" t="s">
        <v>20</v>
      </c>
      <c r="AS91" s="184" t="s">
        <v>20</v>
      </c>
      <c r="AT91" s="210" t="s">
        <v>20</v>
      </c>
      <c r="AU91" s="358" t="s">
        <v>20</v>
      </c>
      <c r="AV91" s="210" t="s">
        <v>20</v>
      </c>
      <c r="AW91" s="366" t="s">
        <v>20</v>
      </c>
    </row>
    <row r="92" spans="1:49" s="1" customFormat="1" ht="15">
      <c r="A92" s="38" t="s">
        <v>38</v>
      </c>
      <c r="B92" s="36" t="s">
        <v>20</v>
      </c>
      <c r="C92" s="11" t="s">
        <v>20</v>
      </c>
      <c r="D92" s="36">
        <v>0.8333333333333334</v>
      </c>
      <c r="E92" s="11">
        <v>284.1</v>
      </c>
      <c r="F92" s="36">
        <v>0.8888888888888888</v>
      </c>
      <c r="G92" s="11">
        <v>250.6</v>
      </c>
      <c r="H92" s="160" t="s">
        <v>20</v>
      </c>
      <c r="I92" s="148" t="s">
        <v>20</v>
      </c>
      <c r="J92" s="160" t="s">
        <v>20</v>
      </c>
      <c r="K92" s="148" t="s">
        <v>20</v>
      </c>
      <c r="L92" s="160">
        <v>0.6180555555555556</v>
      </c>
      <c r="M92" s="148">
        <v>284.1</v>
      </c>
      <c r="N92" s="160" t="s">
        <v>20</v>
      </c>
      <c r="O92" s="148" t="s">
        <v>20</v>
      </c>
      <c r="P92" s="160">
        <v>0.7013888888888888</v>
      </c>
      <c r="Q92" s="148">
        <v>250.6</v>
      </c>
      <c r="R92" s="160" t="s">
        <v>20</v>
      </c>
      <c r="S92" s="148" t="s">
        <v>20</v>
      </c>
      <c r="T92" s="160">
        <v>0.7638888888888888</v>
      </c>
      <c r="U92" s="148">
        <v>284.1</v>
      </c>
      <c r="V92" s="160" t="s">
        <v>20</v>
      </c>
      <c r="W92" s="148" t="s">
        <v>20</v>
      </c>
      <c r="X92" s="160" t="s">
        <v>20</v>
      </c>
      <c r="Y92" s="148" t="s">
        <v>20</v>
      </c>
      <c r="Z92" s="160" t="s">
        <v>20</v>
      </c>
      <c r="AA92" s="148" t="s">
        <v>20</v>
      </c>
      <c r="AB92" s="160">
        <v>0.9513888888888888</v>
      </c>
      <c r="AC92" s="148">
        <v>250.6</v>
      </c>
      <c r="AD92" s="160" t="s">
        <v>20</v>
      </c>
      <c r="AE92" s="148" t="s">
        <v>20</v>
      </c>
      <c r="AF92" s="160">
        <v>0.513888888888889</v>
      </c>
      <c r="AG92" s="148">
        <v>284.1</v>
      </c>
      <c r="AH92" s="160">
        <v>0.6458333333333334</v>
      </c>
      <c r="AI92" s="148">
        <v>279.8</v>
      </c>
      <c r="AJ92" s="160">
        <v>0.8888888888888888</v>
      </c>
      <c r="AK92" s="148">
        <v>250.6</v>
      </c>
      <c r="AL92" s="160">
        <v>0.9270833333333334</v>
      </c>
      <c r="AM92" s="148">
        <v>279.8</v>
      </c>
      <c r="AN92" s="160" t="s">
        <v>20</v>
      </c>
      <c r="AO92" s="148" t="s">
        <v>20</v>
      </c>
      <c r="AP92" s="160">
        <v>0.7395833333333334</v>
      </c>
      <c r="AQ92" s="186">
        <v>279.8</v>
      </c>
      <c r="AR92" s="160">
        <v>1.0138888888888888</v>
      </c>
      <c r="AS92" s="186">
        <v>250.6</v>
      </c>
      <c r="AT92" s="210">
        <v>0.7638888888888888</v>
      </c>
      <c r="AU92" s="359">
        <v>250.6</v>
      </c>
      <c r="AV92" s="210">
        <v>0.7916666666666666</v>
      </c>
      <c r="AW92" s="349">
        <v>279.8</v>
      </c>
    </row>
    <row r="93" spans="1:49" s="1" customFormat="1" ht="15">
      <c r="A93" s="133" t="s">
        <v>121</v>
      </c>
      <c r="B93" s="36" t="s">
        <v>20</v>
      </c>
      <c r="C93" s="50" t="s">
        <v>20</v>
      </c>
      <c r="D93" s="36">
        <v>0.8388888888888889</v>
      </c>
      <c r="E93" s="50">
        <v>293.9</v>
      </c>
      <c r="F93" s="36">
        <v>0.8944444444444444</v>
      </c>
      <c r="G93" s="50">
        <v>258.6</v>
      </c>
      <c r="H93" s="160" t="s">
        <v>20</v>
      </c>
      <c r="I93" s="148" t="s">
        <v>20</v>
      </c>
      <c r="J93" s="160" t="s">
        <v>20</v>
      </c>
      <c r="K93" s="148" t="s">
        <v>20</v>
      </c>
      <c r="L93" s="160">
        <v>0.6236111111111111</v>
      </c>
      <c r="M93" s="148">
        <v>293.9</v>
      </c>
      <c r="N93" s="160" t="s">
        <v>20</v>
      </c>
      <c r="O93" s="148" t="s">
        <v>20</v>
      </c>
      <c r="P93" s="160">
        <v>0.7069444444444444</v>
      </c>
      <c r="Q93" s="148">
        <v>260.4</v>
      </c>
      <c r="R93" s="160" t="s">
        <v>20</v>
      </c>
      <c r="S93" s="148" t="s">
        <v>20</v>
      </c>
      <c r="T93" s="160">
        <v>0.7673611111111112</v>
      </c>
      <c r="U93" s="148">
        <v>293.9</v>
      </c>
      <c r="V93" s="160" t="s">
        <v>20</v>
      </c>
      <c r="W93" s="148" t="s">
        <v>20</v>
      </c>
      <c r="X93" s="160" t="s">
        <v>20</v>
      </c>
      <c r="Y93" s="148" t="s">
        <v>20</v>
      </c>
      <c r="Z93" s="160" t="s">
        <v>20</v>
      </c>
      <c r="AA93" s="148" t="s">
        <v>20</v>
      </c>
      <c r="AB93" s="160">
        <v>0.9548611111111112</v>
      </c>
      <c r="AC93" s="148">
        <v>260.4</v>
      </c>
      <c r="AD93" s="160" t="s">
        <v>20</v>
      </c>
      <c r="AE93" s="148" t="s">
        <v>20</v>
      </c>
      <c r="AF93" s="160">
        <v>0.517361111111111</v>
      </c>
      <c r="AG93" s="148">
        <v>293.9</v>
      </c>
      <c r="AH93" s="160">
        <v>0.6493055555555555</v>
      </c>
      <c r="AI93" s="148">
        <v>282.1</v>
      </c>
      <c r="AJ93" s="160">
        <v>0.8923611111111112</v>
      </c>
      <c r="AK93" s="148">
        <v>260.4</v>
      </c>
      <c r="AL93" s="160">
        <v>0.9305555555555555</v>
      </c>
      <c r="AM93" s="148">
        <v>282.1</v>
      </c>
      <c r="AN93" s="160" t="s">
        <v>20</v>
      </c>
      <c r="AO93" s="176" t="s">
        <v>20</v>
      </c>
      <c r="AP93" s="160">
        <v>0.7430555555555555</v>
      </c>
      <c r="AQ93" s="186">
        <v>282.1</v>
      </c>
      <c r="AR93" s="160">
        <v>1.0173611111111112</v>
      </c>
      <c r="AS93" s="186">
        <v>260.4</v>
      </c>
      <c r="AT93" s="210">
        <v>0.7673611111111112</v>
      </c>
      <c r="AU93" s="358">
        <v>260.4</v>
      </c>
      <c r="AV93" s="210">
        <v>0.7951388888888888</v>
      </c>
      <c r="AW93" s="366">
        <v>282.1</v>
      </c>
    </row>
    <row r="94" spans="1:49" s="1" customFormat="1" ht="15">
      <c r="A94" s="38" t="s">
        <v>30</v>
      </c>
      <c r="B94" s="36" t="s">
        <v>20</v>
      </c>
      <c r="C94" s="50" t="s">
        <v>20</v>
      </c>
      <c r="D94" s="36" t="s">
        <v>20</v>
      </c>
      <c r="E94" s="50" t="s">
        <v>20</v>
      </c>
      <c r="F94" s="36" t="s">
        <v>20</v>
      </c>
      <c r="G94" s="50" t="s">
        <v>20</v>
      </c>
      <c r="H94" s="160">
        <v>0.49652777777777773</v>
      </c>
      <c r="I94" s="176">
        <v>259.3</v>
      </c>
      <c r="J94" s="160">
        <v>0.6631944444444444</v>
      </c>
      <c r="K94" s="176">
        <v>292.8</v>
      </c>
      <c r="L94" s="160" t="s">
        <v>20</v>
      </c>
      <c r="M94" s="176" t="s">
        <v>20</v>
      </c>
      <c r="N94" s="160">
        <v>0.7256944444444445</v>
      </c>
      <c r="O94" s="176">
        <v>292.8</v>
      </c>
      <c r="P94" s="160" t="s">
        <v>20</v>
      </c>
      <c r="Q94" s="176" t="s">
        <v>20</v>
      </c>
      <c r="R94" s="160">
        <v>0.7881944444444445</v>
      </c>
      <c r="S94" s="176">
        <v>292.8</v>
      </c>
      <c r="T94" s="160" t="s">
        <v>20</v>
      </c>
      <c r="U94" s="176" t="s">
        <v>20</v>
      </c>
      <c r="V94" s="160">
        <v>0.8506944444444445</v>
      </c>
      <c r="W94" s="176">
        <v>259.3</v>
      </c>
      <c r="X94" s="160">
        <v>0.8923611111111112</v>
      </c>
      <c r="Y94" s="176">
        <v>259.3</v>
      </c>
      <c r="Z94" s="160">
        <v>0.9756944444444445</v>
      </c>
      <c r="AA94" s="176">
        <v>292.8</v>
      </c>
      <c r="AB94" s="160" t="s">
        <v>20</v>
      </c>
      <c r="AC94" s="176" t="s">
        <v>20</v>
      </c>
      <c r="AD94" s="160">
        <v>0.05902777777777778</v>
      </c>
      <c r="AE94" s="176">
        <v>259.3</v>
      </c>
      <c r="AF94" s="160" t="s">
        <v>20</v>
      </c>
      <c r="AG94" s="176" t="s">
        <v>20</v>
      </c>
      <c r="AH94" s="160" t="s">
        <v>20</v>
      </c>
      <c r="AI94" s="176" t="s">
        <v>20</v>
      </c>
      <c r="AJ94" s="160" t="s">
        <v>20</v>
      </c>
      <c r="AK94" s="176" t="s">
        <v>20</v>
      </c>
      <c r="AL94" s="160" t="s">
        <v>20</v>
      </c>
      <c r="AM94" s="176" t="s">
        <v>20</v>
      </c>
      <c r="AN94" s="160">
        <v>0.017361111111111112</v>
      </c>
      <c r="AO94" s="176">
        <v>259.3</v>
      </c>
      <c r="AP94" s="160" t="s">
        <v>20</v>
      </c>
      <c r="AQ94" s="184" t="s">
        <v>20</v>
      </c>
      <c r="AR94" s="160" t="s">
        <v>20</v>
      </c>
      <c r="AS94" s="184" t="s">
        <v>20</v>
      </c>
      <c r="AT94" s="210" t="s">
        <v>20</v>
      </c>
      <c r="AU94" s="358" t="s">
        <v>20</v>
      </c>
      <c r="AV94" s="210" t="s">
        <v>20</v>
      </c>
      <c r="AW94" s="366" t="s">
        <v>20</v>
      </c>
    </row>
    <row r="95" spans="1:49" s="1" customFormat="1" ht="15">
      <c r="A95" s="38" t="s">
        <v>29</v>
      </c>
      <c r="B95" s="36" t="s">
        <v>20</v>
      </c>
      <c r="C95" s="50" t="s">
        <v>20</v>
      </c>
      <c r="D95" s="36" t="s">
        <v>20</v>
      </c>
      <c r="E95" s="50" t="s">
        <v>20</v>
      </c>
      <c r="F95" s="36" t="s">
        <v>20</v>
      </c>
      <c r="G95" s="50" t="s">
        <v>20</v>
      </c>
      <c r="H95" s="160">
        <v>0.5034722222222222</v>
      </c>
      <c r="I95" s="176">
        <v>267.5</v>
      </c>
      <c r="J95" s="160">
        <v>0.6701388888888888</v>
      </c>
      <c r="K95" s="176">
        <v>301</v>
      </c>
      <c r="L95" s="160" t="s">
        <v>20</v>
      </c>
      <c r="M95" s="176" t="s">
        <v>20</v>
      </c>
      <c r="N95" s="160">
        <v>0.7326388888888888</v>
      </c>
      <c r="O95" s="176">
        <v>301</v>
      </c>
      <c r="P95" s="160" t="s">
        <v>20</v>
      </c>
      <c r="Q95" s="176" t="s">
        <v>20</v>
      </c>
      <c r="R95" s="160">
        <v>0.7951388888888888</v>
      </c>
      <c r="S95" s="176">
        <v>301</v>
      </c>
      <c r="T95" s="160" t="s">
        <v>20</v>
      </c>
      <c r="U95" s="176" t="s">
        <v>20</v>
      </c>
      <c r="V95" s="160">
        <v>0.8576388888888888</v>
      </c>
      <c r="W95" s="176">
        <v>267.5</v>
      </c>
      <c r="X95" s="160">
        <v>0.8993055555555555</v>
      </c>
      <c r="Y95" s="176">
        <v>267.5</v>
      </c>
      <c r="Z95" s="160">
        <v>0.9826388888888888</v>
      </c>
      <c r="AA95" s="176">
        <v>301</v>
      </c>
      <c r="AB95" s="160" t="s">
        <v>20</v>
      </c>
      <c r="AC95" s="176" t="s">
        <v>20</v>
      </c>
      <c r="AD95" s="160">
        <v>0.06597222222222222</v>
      </c>
      <c r="AE95" s="176">
        <v>267.5</v>
      </c>
      <c r="AF95" s="160" t="s">
        <v>20</v>
      </c>
      <c r="AG95" s="176" t="s">
        <v>20</v>
      </c>
      <c r="AH95" s="160" t="s">
        <v>20</v>
      </c>
      <c r="AI95" s="176" t="s">
        <v>20</v>
      </c>
      <c r="AJ95" s="160" t="s">
        <v>20</v>
      </c>
      <c r="AK95" s="176" t="s">
        <v>20</v>
      </c>
      <c r="AL95" s="160" t="s">
        <v>20</v>
      </c>
      <c r="AM95" s="176" t="s">
        <v>20</v>
      </c>
      <c r="AN95" s="160">
        <v>0.024305555555555556</v>
      </c>
      <c r="AO95" s="176">
        <v>267.5</v>
      </c>
      <c r="AP95" s="160" t="s">
        <v>20</v>
      </c>
      <c r="AQ95" s="184" t="s">
        <v>20</v>
      </c>
      <c r="AR95" s="160" t="s">
        <v>20</v>
      </c>
      <c r="AS95" s="184" t="s">
        <v>20</v>
      </c>
      <c r="AT95" s="210" t="s">
        <v>20</v>
      </c>
      <c r="AU95" s="358" t="s">
        <v>20</v>
      </c>
      <c r="AV95" s="210" t="s">
        <v>20</v>
      </c>
      <c r="AW95" s="366" t="s">
        <v>20</v>
      </c>
    </row>
    <row r="96" spans="1:49" s="1" customFormat="1" ht="15">
      <c r="A96" s="38" t="s">
        <v>36</v>
      </c>
      <c r="B96" s="36" t="s">
        <v>20</v>
      </c>
      <c r="C96" s="50" t="s">
        <v>20</v>
      </c>
      <c r="D96" s="36">
        <v>0.84375</v>
      </c>
      <c r="E96" s="50">
        <v>288.79999999999995</v>
      </c>
      <c r="F96" s="36">
        <v>0.8993055555555555</v>
      </c>
      <c r="G96" s="50">
        <v>255.3</v>
      </c>
      <c r="H96" s="160" t="s">
        <v>20</v>
      </c>
      <c r="I96" s="176" t="s">
        <v>20</v>
      </c>
      <c r="J96" s="160" t="s">
        <v>20</v>
      </c>
      <c r="K96" s="176" t="s">
        <v>20</v>
      </c>
      <c r="L96" s="160">
        <v>0.6284722222222222</v>
      </c>
      <c r="M96" s="176">
        <v>288.79999999999995</v>
      </c>
      <c r="N96" s="160" t="s">
        <v>20</v>
      </c>
      <c r="O96" s="176" t="s">
        <v>20</v>
      </c>
      <c r="P96" s="160">
        <v>0.7118055555555555</v>
      </c>
      <c r="Q96" s="176">
        <v>255.3</v>
      </c>
      <c r="R96" s="160" t="s">
        <v>20</v>
      </c>
      <c r="S96" s="176" t="s">
        <v>20</v>
      </c>
      <c r="T96" s="160">
        <v>0.7743055555555555</v>
      </c>
      <c r="U96" s="176">
        <v>288.79999999999995</v>
      </c>
      <c r="V96" s="160" t="s">
        <v>20</v>
      </c>
      <c r="W96" s="176" t="s">
        <v>20</v>
      </c>
      <c r="X96" s="160" t="s">
        <v>20</v>
      </c>
      <c r="Y96" s="176" t="s">
        <v>20</v>
      </c>
      <c r="Z96" s="160" t="s">
        <v>20</v>
      </c>
      <c r="AA96" s="176" t="s">
        <v>20</v>
      </c>
      <c r="AB96" s="160">
        <v>0.9618055555555555</v>
      </c>
      <c r="AC96" s="176">
        <v>255.3</v>
      </c>
      <c r="AD96" s="160" t="s">
        <v>20</v>
      </c>
      <c r="AE96" s="176" t="s">
        <v>20</v>
      </c>
      <c r="AF96" s="160">
        <v>0.5243055555555556</v>
      </c>
      <c r="AG96" s="176">
        <v>288.79999999999995</v>
      </c>
      <c r="AH96" s="160">
        <v>0.65625</v>
      </c>
      <c r="AI96" s="176">
        <v>284.5</v>
      </c>
      <c r="AJ96" s="160">
        <v>0.8993055555555555</v>
      </c>
      <c r="AK96" s="176">
        <v>255.3</v>
      </c>
      <c r="AL96" s="160">
        <v>0.9375</v>
      </c>
      <c r="AM96" s="176">
        <v>284.5</v>
      </c>
      <c r="AN96" s="160" t="s">
        <v>20</v>
      </c>
      <c r="AO96" s="176" t="s">
        <v>20</v>
      </c>
      <c r="AP96" s="160">
        <v>0.75</v>
      </c>
      <c r="AQ96" s="184">
        <v>284.5</v>
      </c>
      <c r="AR96" s="160">
        <v>1.0243055555555554</v>
      </c>
      <c r="AS96" s="184">
        <v>255.3</v>
      </c>
      <c r="AT96" s="210">
        <v>0.7743055555555555</v>
      </c>
      <c r="AU96" s="358">
        <v>255.3</v>
      </c>
      <c r="AV96" s="210">
        <v>0.8020833333333334</v>
      </c>
      <c r="AW96" s="366">
        <v>284.5</v>
      </c>
    </row>
    <row r="97" spans="1:49" s="1" customFormat="1" ht="15">
      <c r="A97" s="38" t="s">
        <v>113</v>
      </c>
      <c r="B97" s="36" t="s">
        <v>20</v>
      </c>
      <c r="C97" s="50" t="s">
        <v>20</v>
      </c>
      <c r="D97" s="36" t="s">
        <v>20</v>
      </c>
      <c r="E97" s="50" t="s">
        <v>20</v>
      </c>
      <c r="F97" s="36" t="s">
        <v>20</v>
      </c>
      <c r="G97" s="50" t="s">
        <v>20</v>
      </c>
      <c r="H97" s="160" t="s">
        <v>20</v>
      </c>
      <c r="I97" s="176" t="s">
        <v>20</v>
      </c>
      <c r="J97" s="160" t="s">
        <v>20</v>
      </c>
      <c r="K97" s="176" t="s">
        <v>20</v>
      </c>
      <c r="L97" s="160" t="s">
        <v>20</v>
      </c>
      <c r="M97" s="176" t="s">
        <v>20</v>
      </c>
      <c r="N97" s="160" t="s">
        <v>20</v>
      </c>
      <c r="O97" s="176" t="s">
        <v>20</v>
      </c>
      <c r="P97" s="160" t="s">
        <v>20</v>
      </c>
      <c r="Q97" s="176" t="s">
        <v>20</v>
      </c>
      <c r="R97" s="160" t="s">
        <v>20</v>
      </c>
      <c r="S97" s="176" t="s">
        <v>20</v>
      </c>
      <c r="T97" s="160" t="s">
        <v>20</v>
      </c>
      <c r="U97" s="176" t="s">
        <v>20</v>
      </c>
      <c r="V97" s="160" t="s">
        <v>20</v>
      </c>
      <c r="W97" s="176" t="s">
        <v>20</v>
      </c>
      <c r="X97" s="160" t="s">
        <v>20</v>
      </c>
      <c r="Y97" s="176" t="s">
        <v>20</v>
      </c>
      <c r="Z97" s="160" t="s">
        <v>20</v>
      </c>
      <c r="AA97" s="176" t="s">
        <v>20</v>
      </c>
      <c r="AB97" s="160" t="s">
        <v>20</v>
      </c>
      <c r="AC97" s="176" t="s">
        <v>20</v>
      </c>
      <c r="AD97" s="160" t="s">
        <v>20</v>
      </c>
      <c r="AE97" s="176" t="s">
        <v>20</v>
      </c>
      <c r="AF97" s="160" t="s">
        <v>20</v>
      </c>
      <c r="AG97" s="176" t="s">
        <v>20</v>
      </c>
      <c r="AH97" s="160" t="s">
        <v>20</v>
      </c>
      <c r="AI97" s="176" t="s">
        <v>20</v>
      </c>
      <c r="AJ97" s="160" t="s">
        <v>20</v>
      </c>
      <c r="AK97" s="176" t="s">
        <v>20</v>
      </c>
      <c r="AL97" s="160" t="s">
        <v>20</v>
      </c>
      <c r="AM97" s="176" t="s">
        <v>20</v>
      </c>
      <c r="AN97" s="160" t="s">
        <v>20</v>
      </c>
      <c r="AO97" s="176" t="s">
        <v>20</v>
      </c>
      <c r="AP97" s="160" t="s">
        <v>20</v>
      </c>
      <c r="AQ97" s="184" t="s">
        <v>20</v>
      </c>
      <c r="AR97" s="160" t="s">
        <v>20</v>
      </c>
      <c r="AS97" s="184" t="s">
        <v>20</v>
      </c>
      <c r="AT97" s="210" t="s">
        <v>20</v>
      </c>
      <c r="AU97" s="358" t="s">
        <v>20</v>
      </c>
      <c r="AV97" s="210" t="s">
        <v>20</v>
      </c>
      <c r="AW97" s="366" t="s">
        <v>20</v>
      </c>
    </row>
    <row r="98" spans="1:49" s="1" customFormat="1" ht="15">
      <c r="A98" s="147" t="s">
        <v>117</v>
      </c>
      <c r="B98" s="36" t="s">
        <v>20</v>
      </c>
      <c r="C98" s="50" t="s">
        <v>20</v>
      </c>
      <c r="D98" s="36" t="s">
        <v>20</v>
      </c>
      <c r="E98" s="50" t="s">
        <v>20</v>
      </c>
      <c r="F98" s="36" t="s">
        <v>20</v>
      </c>
      <c r="G98" s="50" t="s">
        <v>20</v>
      </c>
      <c r="H98" s="160">
        <v>0.513888888888889</v>
      </c>
      <c r="I98" s="176">
        <v>278.8</v>
      </c>
      <c r="J98" s="160">
        <v>0.6805555555555555</v>
      </c>
      <c r="K98" s="176">
        <v>312.3</v>
      </c>
      <c r="L98" s="160" t="s">
        <v>20</v>
      </c>
      <c r="M98" s="176" t="s">
        <v>20</v>
      </c>
      <c r="N98" s="160">
        <v>0.7430555555555555</v>
      </c>
      <c r="O98" s="176">
        <v>312.3</v>
      </c>
      <c r="P98" s="160" t="s">
        <v>20</v>
      </c>
      <c r="Q98" s="176" t="s">
        <v>20</v>
      </c>
      <c r="R98" s="160">
        <v>0.8055555555555555</v>
      </c>
      <c r="S98" s="176">
        <v>312.3</v>
      </c>
      <c r="T98" s="160" t="s">
        <v>20</v>
      </c>
      <c r="U98" s="176" t="s">
        <v>20</v>
      </c>
      <c r="V98" s="160">
        <v>0.8680555555555555</v>
      </c>
      <c r="W98" s="176">
        <v>278.8</v>
      </c>
      <c r="X98" s="160">
        <v>0.9097222222222222</v>
      </c>
      <c r="Y98" s="176">
        <v>278.8</v>
      </c>
      <c r="Z98" s="160">
        <v>0.9930555555555555</v>
      </c>
      <c r="AA98" s="176">
        <v>312.3</v>
      </c>
      <c r="AB98" s="160" t="s">
        <v>20</v>
      </c>
      <c r="AC98" s="176" t="s">
        <v>20</v>
      </c>
      <c r="AD98" s="160">
        <v>0.0763888888888889</v>
      </c>
      <c r="AE98" s="176">
        <v>278.8</v>
      </c>
      <c r="AF98" s="160" t="s">
        <v>20</v>
      </c>
      <c r="AG98" s="176" t="s">
        <v>20</v>
      </c>
      <c r="AH98" s="160" t="s">
        <v>20</v>
      </c>
      <c r="AI98" s="176" t="s">
        <v>20</v>
      </c>
      <c r="AJ98" s="160" t="s">
        <v>20</v>
      </c>
      <c r="AK98" s="176" t="s">
        <v>20</v>
      </c>
      <c r="AL98" s="160" t="s">
        <v>20</v>
      </c>
      <c r="AM98" s="176" t="s">
        <v>20</v>
      </c>
      <c r="AN98" s="160">
        <v>0.034722222222222224</v>
      </c>
      <c r="AO98" s="176">
        <v>278.8</v>
      </c>
      <c r="AP98" s="160" t="s">
        <v>20</v>
      </c>
      <c r="AQ98" s="184" t="s">
        <v>20</v>
      </c>
      <c r="AR98" s="160" t="s">
        <v>20</v>
      </c>
      <c r="AS98" s="184" t="s">
        <v>20</v>
      </c>
      <c r="AT98" s="210" t="s">
        <v>20</v>
      </c>
      <c r="AU98" s="358" t="s">
        <v>20</v>
      </c>
      <c r="AV98" s="210" t="s">
        <v>20</v>
      </c>
      <c r="AW98" s="366" t="s">
        <v>20</v>
      </c>
    </row>
    <row r="99" spans="1:49" s="1" customFormat="1" ht="15">
      <c r="A99" s="38" t="s">
        <v>37</v>
      </c>
      <c r="B99" s="36" t="s">
        <v>20</v>
      </c>
      <c r="C99" s="50" t="s">
        <v>20</v>
      </c>
      <c r="D99" s="36">
        <v>0.8541666666666666</v>
      </c>
      <c r="E99" s="50">
        <v>300.2</v>
      </c>
      <c r="F99" s="36">
        <v>0.90625</v>
      </c>
      <c r="G99" s="50">
        <v>266.7</v>
      </c>
      <c r="H99" s="160">
        <v>0.517361111111111</v>
      </c>
      <c r="I99" s="176">
        <v>281.9</v>
      </c>
      <c r="J99" s="160">
        <v>0.6840277777777778</v>
      </c>
      <c r="K99" s="176">
        <v>315.4</v>
      </c>
      <c r="L99" s="160">
        <v>0.6354166666666666</v>
      </c>
      <c r="M99" s="176">
        <v>300.2</v>
      </c>
      <c r="N99" s="160">
        <v>0.7465277777777778</v>
      </c>
      <c r="O99" s="176">
        <v>315.4</v>
      </c>
      <c r="P99" s="160">
        <v>0.71875</v>
      </c>
      <c r="Q99" s="176">
        <v>266.7</v>
      </c>
      <c r="R99" s="160">
        <v>0.8090277777777778</v>
      </c>
      <c r="S99" s="176">
        <v>315.4</v>
      </c>
      <c r="T99" s="160">
        <v>0.78125</v>
      </c>
      <c r="U99" s="176">
        <v>300.2</v>
      </c>
      <c r="V99" s="160">
        <v>0.8715277777777778</v>
      </c>
      <c r="W99" s="176">
        <v>281.9</v>
      </c>
      <c r="X99" s="160">
        <v>0.9131944444444445</v>
      </c>
      <c r="Y99" s="176">
        <v>281.9</v>
      </c>
      <c r="Z99" s="160">
        <v>0.9965277777777778</v>
      </c>
      <c r="AA99" s="176">
        <v>315.4</v>
      </c>
      <c r="AB99" s="160">
        <v>0.96875</v>
      </c>
      <c r="AC99" s="176">
        <v>266.7</v>
      </c>
      <c r="AD99" s="160">
        <v>0.0798611111111111</v>
      </c>
      <c r="AE99" s="176">
        <v>281.9</v>
      </c>
      <c r="AF99" s="160">
        <v>0.53125</v>
      </c>
      <c r="AG99" s="176">
        <v>300.2</v>
      </c>
      <c r="AH99" s="160">
        <v>0.6631944444444445</v>
      </c>
      <c r="AI99" s="176">
        <v>295.9</v>
      </c>
      <c r="AJ99" s="160">
        <v>0.90625</v>
      </c>
      <c r="AK99" s="176">
        <v>266.7</v>
      </c>
      <c r="AL99" s="160">
        <v>0.9444444444444445</v>
      </c>
      <c r="AM99" s="176">
        <v>295.9</v>
      </c>
      <c r="AN99" s="160">
        <v>0.03819444444444444</v>
      </c>
      <c r="AO99" s="176">
        <v>281.9</v>
      </c>
      <c r="AP99" s="160">
        <v>0.7569444444444445</v>
      </c>
      <c r="AQ99" s="184">
        <v>295.9</v>
      </c>
      <c r="AR99" s="160">
        <v>1.03125</v>
      </c>
      <c r="AS99" s="184">
        <v>266.7</v>
      </c>
      <c r="AT99" s="210">
        <v>0.78125</v>
      </c>
      <c r="AU99" s="358">
        <v>266.7</v>
      </c>
      <c r="AV99" s="210">
        <v>0.8090277777777778</v>
      </c>
      <c r="AW99" s="366">
        <v>295.9</v>
      </c>
    </row>
    <row r="100" spans="1:49" s="1" customFormat="1" ht="15">
      <c r="A100" s="38" t="s">
        <v>167</v>
      </c>
      <c r="B100" s="36" t="s">
        <v>20</v>
      </c>
      <c r="C100" s="50" t="s">
        <v>20</v>
      </c>
      <c r="D100" s="36" t="s">
        <v>20</v>
      </c>
      <c r="E100" s="50" t="s">
        <v>20</v>
      </c>
      <c r="F100" s="36" t="s">
        <v>20</v>
      </c>
      <c r="G100" s="50" t="s">
        <v>20</v>
      </c>
      <c r="H100" s="160">
        <v>0.5208333333333334</v>
      </c>
      <c r="I100" s="176">
        <v>283.8</v>
      </c>
      <c r="J100" s="160">
        <v>0.6875</v>
      </c>
      <c r="K100" s="176">
        <v>317.3</v>
      </c>
      <c r="L100" s="160" t="s">
        <v>20</v>
      </c>
      <c r="M100" s="176" t="s">
        <v>20</v>
      </c>
      <c r="N100" s="160">
        <v>0.75</v>
      </c>
      <c r="O100" s="176">
        <v>317.3</v>
      </c>
      <c r="P100" s="160" t="s">
        <v>20</v>
      </c>
      <c r="Q100" s="176" t="s">
        <v>20</v>
      </c>
      <c r="R100" s="160">
        <v>0.8125</v>
      </c>
      <c r="S100" s="176">
        <v>317.3</v>
      </c>
      <c r="T100" s="160" t="s">
        <v>20</v>
      </c>
      <c r="U100" s="176" t="s">
        <v>20</v>
      </c>
      <c r="V100" s="160">
        <v>0.875</v>
      </c>
      <c r="W100" s="176">
        <v>283.8</v>
      </c>
      <c r="X100" s="160">
        <v>0.9166666666666666</v>
      </c>
      <c r="Y100" s="176">
        <v>283.8</v>
      </c>
      <c r="Z100" s="160">
        <v>0</v>
      </c>
      <c r="AA100" s="176">
        <v>317.3</v>
      </c>
      <c r="AB100" s="160" t="s">
        <v>20</v>
      </c>
      <c r="AC100" s="176" t="s">
        <v>20</v>
      </c>
      <c r="AD100" s="160">
        <v>0.08333333333333333</v>
      </c>
      <c r="AE100" s="176">
        <v>283.8</v>
      </c>
      <c r="AF100" s="160" t="s">
        <v>20</v>
      </c>
      <c r="AG100" s="176" t="s">
        <v>20</v>
      </c>
      <c r="AH100" s="160" t="s">
        <v>20</v>
      </c>
      <c r="AI100" s="176" t="s">
        <v>20</v>
      </c>
      <c r="AJ100" s="160" t="s">
        <v>20</v>
      </c>
      <c r="AK100" s="176" t="s">
        <v>20</v>
      </c>
      <c r="AL100" s="160" t="s">
        <v>20</v>
      </c>
      <c r="AM100" s="176" t="s">
        <v>20</v>
      </c>
      <c r="AN100" s="160">
        <v>0.041666666666666664</v>
      </c>
      <c r="AO100" s="176">
        <v>283.8</v>
      </c>
      <c r="AP100" s="160" t="s">
        <v>20</v>
      </c>
      <c r="AQ100" s="184" t="s">
        <v>20</v>
      </c>
      <c r="AR100" s="160" t="s">
        <v>20</v>
      </c>
      <c r="AS100" s="184" t="s">
        <v>20</v>
      </c>
      <c r="AT100" s="210" t="s">
        <v>20</v>
      </c>
      <c r="AU100" s="358" t="s">
        <v>20</v>
      </c>
      <c r="AV100" s="210" t="s">
        <v>20</v>
      </c>
      <c r="AW100" s="366" t="s">
        <v>20</v>
      </c>
    </row>
    <row r="101" spans="1:49" s="1" customFormat="1" ht="15">
      <c r="A101" s="38" t="s">
        <v>36</v>
      </c>
      <c r="B101" s="36" t="s">
        <v>20</v>
      </c>
      <c r="C101" s="50" t="s">
        <v>20</v>
      </c>
      <c r="D101" s="36" t="s">
        <v>20</v>
      </c>
      <c r="E101" s="50" t="s">
        <v>20</v>
      </c>
      <c r="F101" s="36" t="s">
        <v>20</v>
      </c>
      <c r="G101" s="50" t="s">
        <v>20</v>
      </c>
      <c r="H101" s="160">
        <v>0.53125</v>
      </c>
      <c r="I101" s="176">
        <v>294.7</v>
      </c>
      <c r="J101" s="160">
        <v>0.6979166666666666</v>
      </c>
      <c r="K101" s="176">
        <v>328.2</v>
      </c>
      <c r="L101" s="160" t="s">
        <v>20</v>
      </c>
      <c r="M101" s="176" t="s">
        <v>20</v>
      </c>
      <c r="N101" s="160">
        <v>0.7604166666666666</v>
      </c>
      <c r="O101" s="176">
        <v>328.2</v>
      </c>
      <c r="P101" s="160" t="s">
        <v>20</v>
      </c>
      <c r="Q101" s="176" t="s">
        <v>20</v>
      </c>
      <c r="R101" s="160">
        <v>0.8229166666666666</v>
      </c>
      <c r="S101" s="176">
        <v>328.2</v>
      </c>
      <c r="T101" s="160" t="s">
        <v>20</v>
      </c>
      <c r="U101" s="176" t="s">
        <v>20</v>
      </c>
      <c r="V101" s="160">
        <v>0.8854166666666666</v>
      </c>
      <c r="W101" s="176">
        <v>294.7</v>
      </c>
      <c r="X101" s="160">
        <v>0.9270833333333334</v>
      </c>
      <c r="Y101" s="176">
        <v>294.7</v>
      </c>
      <c r="Z101" s="160">
        <v>0.010416666666666666</v>
      </c>
      <c r="AA101" s="176">
        <v>328.2</v>
      </c>
      <c r="AB101" s="160" t="s">
        <v>20</v>
      </c>
      <c r="AC101" s="176" t="s">
        <v>20</v>
      </c>
      <c r="AD101" s="160">
        <v>0.09400462962962963</v>
      </c>
      <c r="AE101" s="176">
        <v>294.7</v>
      </c>
      <c r="AF101" s="160" t="s">
        <v>20</v>
      </c>
      <c r="AG101" s="176" t="s">
        <v>20</v>
      </c>
      <c r="AH101" s="160" t="s">
        <v>20</v>
      </c>
      <c r="AI101" s="176" t="s">
        <v>20</v>
      </c>
      <c r="AJ101" s="160" t="s">
        <v>20</v>
      </c>
      <c r="AK101" s="176" t="s">
        <v>20</v>
      </c>
      <c r="AL101" s="160" t="s">
        <v>20</v>
      </c>
      <c r="AM101" s="176" t="s">
        <v>20</v>
      </c>
      <c r="AN101" s="160">
        <v>0.052083333333333336</v>
      </c>
      <c r="AO101" s="176">
        <v>294.7</v>
      </c>
      <c r="AP101" s="160" t="s">
        <v>20</v>
      </c>
      <c r="AQ101" s="184" t="s">
        <v>20</v>
      </c>
      <c r="AR101" s="160" t="s">
        <v>20</v>
      </c>
      <c r="AS101" s="184" t="s">
        <v>20</v>
      </c>
      <c r="AT101" s="210" t="s">
        <v>20</v>
      </c>
      <c r="AU101" s="358" t="s">
        <v>20</v>
      </c>
      <c r="AV101" s="210" t="s">
        <v>20</v>
      </c>
      <c r="AW101" s="366" t="s">
        <v>20</v>
      </c>
    </row>
    <row r="102" spans="1:49" s="1" customFormat="1" ht="15">
      <c r="A102" s="38" t="s">
        <v>28</v>
      </c>
      <c r="B102" s="36" t="s">
        <v>20</v>
      </c>
      <c r="C102" s="50" t="s">
        <v>20</v>
      </c>
      <c r="D102" s="36" t="s">
        <v>20</v>
      </c>
      <c r="E102" s="50" t="s">
        <v>20</v>
      </c>
      <c r="F102" s="36" t="s">
        <v>20</v>
      </c>
      <c r="G102" s="50" t="s">
        <v>20</v>
      </c>
      <c r="H102" s="160">
        <v>0.5520833333333334</v>
      </c>
      <c r="I102" s="176">
        <v>310.7</v>
      </c>
      <c r="J102" s="160">
        <v>0.71875</v>
      </c>
      <c r="K102" s="176">
        <v>344.2</v>
      </c>
      <c r="L102" s="160" t="s">
        <v>20</v>
      </c>
      <c r="M102" s="176" t="s">
        <v>20</v>
      </c>
      <c r="N102" s="160">
        <v>0.78125</v>
      </c>
      <c r="O102" s="176">
        <v>344.2</v>
      </c>
      <c r="P102" s="160" t="s">
        <v>20</v>
      </c>
      <c r="Q102" s="176" t="s">
        <v>20</v>
      </c>
      <c r="R102" s="160">
        <v>0.84375</v>
      </c>
      <c r="S102" s="176">
        <v>344.2</v>
      </c>
      <c r="T102" s="160" t="s">
        <v>20</v>
      </c>
      <c r="U102" s="176" t="s">
        <v>20</v>
      </c>
      <c r="V102" s="160">
        <v>0.90625</v>
      </c>
      <c r="W102" s="176">
        <v>310.7</v>
      </c>
      <c r="X102" s="160">
        <v>0.9479166666666666</v>
      </c>
      <c r="Y102" s="176">
        <v>310.7</v>
      </c>
      <c r="Z102" s="160">
        <v>0.03125</v>
      </c>
      <c r="AA102" s="176">
        <v>344.2</v>
      </c>
      <c r="AB102" s="160" t="s">
        <v>20</v>
      </c>
      <c r="AC102" s="176" t="s">
        <v>20</v>
      </c>
      <c r="AD102" s="160">
        <v>0.11483796296296296</v>
      </c>
      <c r="AE102" s="176">
        <v>310.7</v>
      </c>
      <c r="AF102" s="160" t="s">
        <v>20</v>
      </c>
      <c r="AG102" s="176" t="s">
        <v>20</v>
      </c>
      <c r="AH102" s="160" t="s">
        <v>20</v>
      </c>
      <c r="AI102" s="176" t="s">
        <v>20</v>
      </c>
      <c r="AJ102" s="160" t="s">
        <v>20</v>
      </c>
      <c r="AK102" s="176" t="s">
        <v>20</v>
      </c>
      <c r="AL102" s="160" t="s">
        <v>20</v>
      </c>
      <c r="AM102" s="176" t="s">
        <v>20</v>
      </c>
      <c r="AN102" s="160">
        <v>0.07291666666666667</v>
      </c>
      <c r="AO102" s="176">
        <v>310.7</v>
      </c>
      <c r="AP102" s="160" t="s">
        <v>20</v>
      </c>
      <c r="AQ102" s="184" t="s">
        <v>20</v>
      </c>
      <c r="AR102" s="160" t="s">
        <v>20</v>
      </c>
      <c r="AS102" s="184" t="s">
        <v>20</v>
      </c>
      <c r="AT102" s="210" t="s">
        <v>20</v>
      </c>
      <c r="AU102" s="358" t="s">
        <v>20</v>
      </c>
      <c r="AV102" s="210" t="s">
        <v>20</v>
      </c>
      <c r="AW102" s="366" t="s">
        <v>20</v>
      </c>
    </row>
    <row r="103" spans="1:49" s="1" customFormat="1" ht="15">
      <c r="A103" s="147" t="s">
        <v>112</v>
      </c>
      <c r="B103" s="36" t="s">
        <v>20</v>
      </c>
      <c r="C103" s="50" t="s">
        <v>20</v>
      </c>
      <c r="D103" s="36" t="s">
        <v>20</v>
      </c>
      <c r="E103" s="50" t="s">
        <v>20</v>
      </c>
      <c r="F103" s="36" t="s">
        <v>20</v>
      </c>
      <c r="G103" s="50" t="s">
        <v>20</v>
      </c>
      <c r="H103" s="36" t="s">
        <v>20</v>
      </c>
      <c r="I103" s="50" t="s">
        <v>20</v>
      </c>
      <c r="J103" s="36" t="s">
        <v>20</v>
      </c>
      <c r="K103" s="50" t="s">
        <v>20</v>
      </c>
      <c r="L103" s="160" t="s">
        <v>20</v>
      </c>
      <c r="M103" s="176" t="s">
        <v>20</v>
      </c>
      <c r="N103" s="160" t="s">
        <v>20</v>
      </c>
      <c r="O103" s="176" t="s">
        <v>20</v>
      </c>
      <c r="P103" s="160" t="s">
        <v>20</v>
      </c>
      <c r="Q103" s="176" t="s">
        <v>20</v>
      </c>
      <c r="R103" s="36" t="s">
        <v>20</v>
      </c>
      <c r="S103" s="50" t="s">
        <v>20</v>
      </c>
      <c r="T103" s="160" t="s">
        <v>20</v>
      </c>
      <c r="U103" s="176" t="s">
        <v>20</v>
      </c>
      <c r="V103" s="160" t="s">
        <v>20</v>
      </c>
      <c r="W103" s="176" t="s">
        <v>20</v>
      </c>
      <c r="X103" s="160" t="s">
        <v>20</v>
      </c>
      <c r="Y103" s="176" t="s">
        <v>20</v>
      </c>
      <c r="Z103" s="160" t="s">
        <v>20</v>
      </c>
      <c r="AA103" s="176" t="s">
        <v>20</v>
      </c>
      <c r="AB103" s="160" t="s">
        <v>20</v>
      </c>
      <c r="AC103" s="176" t="s">
        <v>20</v>
      </c>
      <c r="AD103" s="160" t="s">
        <v>20</v>
      </c>
      <c r="AE103" s="184" t="s">
        <v>20</v>
      </c>
      <c r="AF103" s="160" t="s">
        <v>20</v>
      </c>
      <c r="AG103" s="176" t="s">
        <v>20</v>
      </c>
      <c r="AH103" s="160" t="s">
        <v>20</v>
      </c>
      <c r="AI103" s="176" t="s">
        <v>20</v>
      </c>
      <c r="AJ103" s="160" t="s">
        <v>20</v>
      </c>
      <c r="AK103" s="176" t="s">
        <v>20</v>
      </c>
      <c r="AL103" s="160" t="s">
        <v>20</v>
      </c>
      <c r="AM103" s="176" t="s">
        <v>20</v>
      </c>
      <c r="AN103" s="160" t="s">
        <v>20</v>
      </c>
      <c r="AO103" s="184" t="s">
        <v>20</v>
      </c>
      <c r="AP103" s="160" t="s">
        <v>20</v>
      </c>
      <c r="AQ103" s="184" t="s">
        <v>20</v>
      </c>
      <c r="AR103" s="160" t="s">
        <v>20</v>
      </c>
      <c r="AS103" s="184" t="s">
        <v>20</v>
      </c>
      <c r="AT103" s="210" t="s">
        <v>20</v>
      </c>
      <c r="AU103" s="358" t="s">
        <v>20</v>
      </c>
      <c r="AV103" s="210" t="s">
        <v>20</v>
      </c>
      <c r="AW103" s="366" t="s">
        <v>20</v>
      </c>
    </row>
    <row r="104" spans="1:49" s="1" customFormat="1" ht="15">
      <c r="A104" s="147" t="s">
        <v>99</v>
      </c>
      <c r="B104" s="36" t="s">
        <v>20</v>
      </c>
      <c r="C104" s="50" t="s">
        <v>20</v>
      </c>
      <c r="D104" s="36" t="s">
        <v>20</v>
      </c>
      <c r="E104" s="50" t="s">
        <v>87</v>
      </c>
      <c r="F104" s="36">
        <v>0.9097222222222222</v>
      </c>
      <c r="G104" s="50">
        <v>270.3</v>
      </c>
      <c r="H104" s="36" t="s">
        <v>20</v>
      </c>
      <c r="I104" s="50" t="s">
        <v>20</v>
      </c>
      <c r="J104" s="36" t="s">
        <v>20</v>
      </c>
      <c r="K104" s="50" t="s">
        <v>20</v>
      </c>
      <c r="L104" s="160">
        <v>0.638888888888889</v>
      </c>
      <c r="M104" s="176">
        <v>303.8</v>
      </c>
      <c r="N104" s="160" t="s">
        <v>20</v>
      </c>
      <c r="O104" s="176" t="s">
        <v>20</v>
      </c>
      <c r="P104" s="160">
        <v>0.7222222222222222</v>
      </c>
      <c r="Q104" s="176">
        <v>270.3</v>
      </c>
      <c r="R104" s="36" t="s">
        <v>20</v>
      </c>
      <c r="S104" s="50" t="s">
        <v>20</v>
      </c>
      <c r="T104" s="160">
        <v>0.7847222222222222</v>
      </c>
      <c r="U104" s="176">
        <v>303.8</v>
      </c>
      <c r="V104" s="160" t="s">
        <v>20</v>
      </c>
      <c r="W104" s="176" t="s">
        <v>20</v>
      </c>
      <c r="X104" s="160" t="s">
        <v>20</v>
      </c>
      <c r="Y104" s="176" t="s">
        <v>20</v>
      </c>
      <c r="Z104" s="36" t="s">
        <v>20</v>
      </c>
      <c r="AA104" s="50" t="s">
        <v>20</v>
      </c>
      <c r="AB104" s="160">
        <v>0.9722222222222222</v>
      </c>
      <c r="AC104" s="176">
        <v>270.3</v>
      </c>
      <c r="AD104" s="36" t="s">
        <v>20</v>
      </c>
      <c r="AE104" s="52" t="s">
        <v>20</v>
      </c>
      <c r="AF104" s="160">
        <v>0.5347222222222222</v>
      </c>
      <c r="AG104" s="176">
        <v>303.8</v>
      </c>
      <c r="AH104" s="160">
        <v>0.6666666666666666</v>
      </c>
      <c r="AI104" s="176">
        <v>298.5</v>
      </c>
      <c r="AJ104" s="160">
        <v>0.9097222222222222</v>
      </c>
      <c r="AK104" s="176">
        <v>270.3</v>
      </c>
      <c r="AL104" s="160">
        <v>0.9479166666666666</v>
      </c>
      <c r="AM104" s="176">
        <v>298.5</v>
      </c>
      <c r="AN104" s="36" t="s">
        <v>20</v>
      </c>
      <c r="AO104" s="52" t="s">
        <v>20</v>
      </c>
      <c r="AP104" s="160">
        <v>0.7604166666666666</v>
      </c>
      <c r="AQ104" s="184">
        <v>298.5</v>
      </c>
      <c r="AR104" s="160">
        <v>1.0347222222222223</v>
      </c>
      <c r="AS104" s="184">
        <v>270.3</v>
      </c>
      <c r="AT104" s="210" t="s">
        <v>20</v>
      </c>
      <c r="AU104" s="358" t="s">
        <v>87</v>
      </c>
      <c r="AV104" s="210" t="s">
        <v>20</v>
      </c>
      <c r="AW104" s="366" t="s">
        <v>20</v>
      </c>
    </row>
    <row r="105" spans="1:49" s="1" customFormat="1" ht="15">
      <c r="A105" s="38" t="s">
        <v>35</v>
      </c>
      <c r="B105" s="36" t="s">
        <v>20</v>
      </c>
      <c r="C105" s="50" t="s">
        <v>20</v>
      </c>
      <c r="D105" s="36" t="s">
        <v>20</v>
      </c>
      <c r="E105" s="50" t="s">
        <v>87</v>
      </c>
      <c r="F105" s="36">
        <v>0.9131944444444445</v>
      </c>
      <c r="G105" s="50">
        <v>279.1</v>
      </c>
      <c r="H105" s="36" t="s">
        <v>20</v>
      </c>
      <c r="I105" s="50" t="s">
        <v>20</v>
      </c>
      <c r="J105" s="36" t="s">
        <v>20</v>
      </c>
      <c r="K105" s="50" t="s">
        <v>20</v>
      </c>
      <c r="L105" s="160">
        <v>0.642361111111111</v>
      </c>
      <c r="M105" s="176">
        <v>312.6</v>
      </c>
      <c r="N105" s="160" t="s">
        <v>20</v>
      </c>
      <c r="O105" s="176" t="s">
        <v>20</v>
      </c>
      <c r="P105" s="160">
        <v>0.7256944444444445</v>
      </c>
      <c r="Q105" s="176">
        <v>279.1</v>
      </c>
      <c r="R105" s="36" t="s">
        <v>20</v>
      </c>
      <c r="S105" s="50" t="s">
        <v>20</v>
      </c>
      <c r="T105" s="160">
        <v>0.7881944444444445</v>
      </c>
      <c r="U105" s="176">
        <v>312.6</v>
      </c>
      <c r="V105" s="36" t="s">
        <v>20</v>
      </c>
      <c r="W105" s="50" t="s">
        <v>20</v>
      </c>
      <c r="X105" s="160" t="s">
        <v>20</v>
      </c>
      <c r="Y105" s="176" t="s">
        <v>20</v>
      </c>
      <c r="Z105" s="36" t="s">
        <v>20</v>
      </c>
      <c r="AA105" s="50" t="s">
        <v>20</v>
      </c>
      <c r="AB105" s="160">
        <v>0.9756944444444445</v>
      </c>
      <c r="AC105" s="176">
        <v>279.1</v>
      </c>
      <c r="AD105" s="36" t="s">
        <v>20</v>
      </c>
      <c r="AE105" s="52" t="s">
        <v>20</v>
      </c>
      <c r="AF105" s="160">
        <v>0.5381944444444444</v>
      </c>
      <c r="AG105" s="176">
        <v>312.6</v>
      </c>
      <c r="AH105" s="160">
        <v>0.6701388888888888</v>
      </c>
      <c r="AI105" s="176">
        <v>307.3</v>
      </c>
      <c r="AJ105" s="160">
        <v>0.9131944444444445</v>
      </c>
      <c r="AK105" s="176">
        <v>279.1</v>
      </c>
      <c r="AL105" s="160">
        <v>0.9513888888888888</v>
      </c>
      <c r="AM105" s="176">
        <v>307.3</v>
      </c>
      <c r="AN105" s="36" t="s">
        <v>20</v>
      </c>
      <c r="AO105" s="52" t="s">
        <v>20</v>
      </c>
      <c r="AP105" s="160">
        <v>0.7638888888888888</v>
      </c>
      <c r="AQ105" s="184">
        <v>307.3</v>
      </c>
      <c r="AR105" s="160">
        <v>1.0381944444444446</v>
      </c>
      <c r="AS105" s="184">
        <v>279.1</v>
      </c>
      <c r="AT105" s="210" t="s">
        <v>20</v>
      </c>
      <c r="AU105" s="358" t="s">
        <v>87</v>
      </c>
      <c r="AV105" s="210" t="s">
        <v>20</v>
      </c>
      <c r="AW105" s="366" t="s">
        <v>20</v>
      </c>
    </row>
    <row r="106" spans="1:49" s="1" customFormat="1" ht="15">
      <c r="A106" s="37" t="s">
        <v>96</v>
      </c>
      <c r="B106" s="36" t="s">
        <v>20</v>
      </c>
      <c r="C106" s="50" t="s">
        <v>20</v>
      </c>
      <c r="D106" s="36">
        <v>0.8645833333333334</v>
      </c>
      <c r="E106" s="50">
        <v>326.8</v>
      </c>
      <c r="F106" s="36">
        <v>0.9236111111111112</v>
      </c>
      <c r="G106" s="50">
        <v>293.3</v>
      </c>
      <c r="H106" s="36" t="s">
        <v>20</v>
      </c>
      <c r="I106" s="50" t="s">
        <v>20</v>
      </c>
      <c r="J106" s="36" t="s">
        <v>20</v>
      </c>
      <c r="K106" s="50" t="s">
        <v>20</v>
      </c>
      <c r="L106" s="160">
        <v>0.6527777777777778</v>
      </c>
      <c r="M106" s="176">
        <v>326.8</v>
      </c>
      <c r="N106" s="160" t="s">
        <v>20</v>
      </c>
      <c r="O106" s="176" t="s">
        <v>20</v>
      </c>
      <c r="P106" s="160">
        <v>0.7361111111111112</v>
      </c>
      <c r="Q106" s="176">
        <v>293.3</v>
      </c>
      <c r="R106" s="36" t="s">
        <v>20</v>
      </c>
      <c r="S106" s="50" t="s">
        <v>20</v>
      </c>
      <c r="T106" s="160">
        <v>0.7986111111111112</v>
      </c>
      <c r="U106" s="176">
        <v>326.8</v>
      </c>
      <c r="V106" s="36" t="s">
        <v>20</v>
      </c>
      <c r="W106" s="50" t="s">
        <v>20</v>
      </c>
      <c r="X106" s="160" t="s">
        <v>20</v>
      </c>
      <c r="Y106" s="176" t="s">
        <v>20</v>
      </c>
      <c r="Z106" s="36" t="s">
        <v>20</v>
      </c>
      <c r="AA106" s="50" t="s">
        <v>20</v>
      </c>
      <c r="AB106" s="160">
        <v>0.9861111111111112</v>
      </c>
      <c r="AC106" s="176">
        <v>293.3</v>
      </c>
      <c r="AD106" s="36" t="s">
        <v>20</v>
      </c>
      <c r="AE106" s="52" t="s">
        <v>20</v>
      </c>
      <c r="AF106" s="160">
        <v>0.548611111111111</v>
      </c>
      <c r="AG106" s="176">
        <v>326.8</v>
      </c>
      <c r="AH106" s="160">
        <v>0.6805555555555555</v>
      </c>
      <c r="AI106" s="176">
        <v>321.5</v>
      </c>
      <c r="AJ106" s="160">
        <v>0.9236111111111112</v>
      </c>
      <c r="AK106" s="176">
        <v>293.3</v>
      </c>
      <c r="AL106" s="160">
        <v>0.9618055555555555</v>
      </c>
      <c r="AM106" s="176">
        <v>321.5</v>
      </c>
      <c r="AN106" s="36" t="s">
        <v>20</v>
      </c>
      <c r="AO106" s="52" t="s">
        <v>20</v>
      </c>
      <c r="AP106" s="160">
        <v>0.7743055555555555</v>
      </c>
      <c r="AQ106" s="184">
        <v>321.5</v>
      </c>
      <c r="AR106" s="160">
        <v>1.0486111111111112</v>
      </c>
      <c r="AS106" s="184">
        <v>293.3</v>
      </c>
      <c r="AT106" s="210">
        <v>0.7916666666666666</v>
      </c>
      <c r="AU106" s="358">
        <v>326.8</v>
      </c>
      <c r="AV106" s="210">
        <v>0.8194444444444445</v>
      </c>
      <c r="AW106" s="366">
        <v>318.7</v>
      </c>
    </row>
    <row r="107" spans="1:49" s="1" customFormat="1" ht="15">
      <c r="A107" s="147" t="s">
        <v>111</v>
      </c>
      <c r="B107" s="36" t="s">
        <v>20</v>
      </c>
      <c r="C107" s="50" t="s">
        <v>20</v>
      </c>
      <c r="D107" s="36" t="s">
        <v>87</v>
      </c>
      <c r="E107" s="50" t="s">
        <v>20</v>
      </c>
      <c r="F107" s="36" t="s">
        <v>20</v>
      </c>
      <c r="G107" s="50" t="s">
        <v>20</v>
      </c>
      <c r="H107" s="36" t="s">
        <v>20</v>
      </c>
      <c r="I107" s="50" t="s">
        <v>20</v>
      </c>
      <c r="J107" s="36" t="s">
        <v>20</v>
      </c>
      <c r="K107" s="50" t="s">
        <v>20</v>
      </c>
      <c r="L107" s="160" t="s">
        <v>20</v>
      </c>
      <c r="M107" s="176" t="s">
        <v>20</v>
      </c>
      <c r="N107" s="160" t="s">
        <v>20</v>
      </c>
      <c r="O107" s="176" t="s">
        <v>20</v>
      </c>
      <c r="P107" s="160" t="s">
        <v>20</v>
      </c>
      <c r="Q107" s="176" t="s">
        <v>20</v>
      </c>
      <c r="R107" s="36" t="s">
        <v>20</v>
      </c>
      <c r="S107" s="50" t="s">
        <v>20</v>
      </c>
      <c r="T107" s="160" t="s">
        <v>20</v>
      </c>
      <c r="U107" s="176" t="s">
        <v>20</v>
      </c>
      <c r="V107" s="36" t="s">
        <v>20</v>
      </c>
      <c r="W107" s="50" t="s">
        <v>20</v>
      </c>
      <c r="X107" s="160" t="s">
        <v>20</v>
      </c>
      <c r="Y107" s="176" t="s">
        <v>20</v>
      </c>
      <c r="Z107" s="36" t="s">
        <v>20</v>
      </c>
      <c r="AA107" s="50" t="s">
        <v>20</v>
      </c>
      <c r="AB107" s="160" t="s">
        <v>20</v>
      </c>
      <c r="AC107" s="176" t="s">
        <v>20</v>
      </c>
      <c r="AD107" s="36" t="s">
        <v>20</v>
      </c>
      <c r="AE107" s="52" t="s">
        <v>20</v>
      </c>
      <c r="AF107" s="160" t="s">
        <v>20</v>
      </c>
      <c r="AG107" s="176" t="s">
        <v>20</v>
      </c>
      <c r="AH107" s="160" t="s">
        <v>20</v>
      </c>
      <c r="AI107" s="176" t="s">
        <v>20</v>
      </c>
      <c r="AJ107" s="160" t="s">
        <v>20</v>
      </c>
      <c r="AK107" s="176" t="s">
        <v>20</v>
      </c>
      <c r="AL107" s="160" t="s">
        <v>20</v>
      </c>
      <c r="AM107" s="176" t="s">
        <v>20</v>
      </c>
      <c r="AN107" s="36" t="s">
        <v>20</v>
      </c>
      <c r="AO107" s="52" t="s">
        <v>20</v>
      </c>
      <c r="AP107" s="160" t="s">
        <v>20</v>
      </c>
      <c r="AQ107" s="184" t="s">
        <v>20</v>
      </c>
      <c r="AR107" s="160" t="s">
        <v>20</v>
      </c>
      <c r="AS107" s="184" t="s">
        <v>20</v>
      </c>
      <c r="AT107" s="210" t="s">
        <v>87</v>
      </c>
      <c r="AU107" s="358" t="s">
        <v>20</v>
      </c>
      <c r="AV107" s="210" t="s">
        <v>20</v>
      </c>
      <c r="AW107" s="366" t="s">
        <v>20</v>
      </c>
    </row>
    <row r="108" spans="1:52" s="1" customFormat="1" ht="15">
      <c r="A108" s="38" t="s">
        <v>27</v>
      </c>
      <c r="B108" s="36" t="s">
        <v>20</v>
      </c>
      <c r="C108" s="50" t="s">
        <v>20</v>
      </c>
      <c r="D108" s="36" t="s">
        <v>87</v>
      </c>
      <c r="E108" s="50" t="s">
        <v>20</v>
      </c>
      <c r="F108" s="36" t="s">
        <v>20</v>
      </c>
      <c r="G108" s="50" t="s">
        <v>20</v>
      </c>
      <c r="H108" s="36" t="s">
        <v>20</v>
      </c>
      <c r="I108" s="50" t="s">
        <v>20</v>
      </c>
      <c r="J108" s="36" t="s">
        <v>20</v>
      </c>
      <c r="K108" s="50" t="s">
        <v>20</v>
      </c>
      <c r="L108" s="160">
        <v>0.6701388888888888</v>
      </c>
      <c r="M108" s="176">
        <v>344.7</v>
      </c>
      <c r="N108" s="160" t="s">
        <v>20</v>
      </c>
      <c r="O108" s="176" t="s">
        <v>20</v>
      </c>
      <c r="P108" s="160">
        <v>0.75</v>
      </c>
      <c r="Q108" s="176">
        <v>311.2</v>
      </c>
      <c r="R108" s="36" t="s">
        <v>20</v>
      </c>
      <c r="S108" s="50" t="s">
        <v>20</v>
      </c>
      <c r="T108" s="160">
        <v>0.8159722222222222</v>
      </c>
      <c r="U108" s="176">
        <v>344.7</v>
      </c>
      <c r="V108" s="36" t="s">
        <v>20</v>
      </c>
      <c r="W108" s="50" t="s">
        <v>20</v>
      </c>
      <c r="X108" s="160" t="s">
        <v>20</v>
      </c>
      <c r="Y108" s="176" t="s">
        <v>20</v>
      </c>
      <c r="Z108" s="36" t="s">
        <v>20</v>
      </c>
      <c r="AA108" s="50" t="s">
        <v>20</v>
      </c>
      <c r="AB108" s="160">
        <v>0</v>
      </c>
      <c r="AC108" s="176">
        <v>311.2</v>
      </c>
      <c r="AD108" s="36" t="s">
        <v>20</v>
      </c>
      <c r="AE108" s="52" t="s">
        <v>20</v>
      </c>
      <c r="AF108" s="160">
        <v>0.5625</v>
      </c>
      <c r="AG108" s="176">
        <v>344.7</v>
      </c>
      <c r="AH108" s="160">
        <v>0.6944444444444445</v>
      </c>
      <c r="AI108" s="176">
        <v>339.40000000000003</v>
      </c>
      <c r="AJ108" s="160">
        <v>0.9375</v>
      </c>
      <c r="AK108" s="176">
        <v>311.2</v>
      </c>
      <c r="AL108" s="160">
        <v>0.9756944444444445</v>
      </c>
      <c r="AM108" s="176">
        <v>339.40000000000003</v>
      </c>
      <c r="AN108" s="36" t="s">
        <v>20</v>
      </c>
      <c r="AO108" s="52" t="s">
        <v>20</v>
      </c>
      <c r="AP108" s="160">
        <v>0.7881944444444445</v>
      </c>
      <c r="AQ108" s="184">
        <v>339.40000000000003</v>
      </c>
      <c r="AR108" s="160">
        <v>1.0625</v>
      </c>
      <c r="AS108" s="184">
        <v>311.2</v>
      </c>
      <c r="AT108" s="210">
        <v>0.8055555555555555</v>
      </c>
      <c r="AU108" s="358">
        <v>344.7</v>
      </c>
      <c r="AV108" s="210">
        <v>0.8333333333333334</v>
      </c>
      <c r="AW108" s="366">
        <v>336.6</v>
      </c>
      <c r="AZ108" s="220"/>
    </row>
    <row r="109" spans="1:52" s="1" customFormat="1" ht="15">
      <c r="A109" s="38" t="s">
        <v>26</v>
      </c>
      <c r="B109" s="80">
        <v>0.7743055555555555</v>
      </c>
      <c r="C109" s="98">
        <v>356.9</v>
      </c>
      <c r="D109" s="80" t="s">
        <v>87</v>
      </c>
      <c r="E109" s="98" t="s">
        <v>20</v>
      </c>
      <c r="F109" s="80" t="s">
        <v>20</v>
      </c>
      <c r="G109" s="98" t="s">
        <v>20</v>
      </c>
      <c r="H109" s="80" t="s">
        <v>20</v>
      </c>
      <c r="I109" s="98" t="s">
        <v>20</v>
      </c>
      <c r="J109" s="80" t="s">
        <v>20</v>
      </c>
      <c r="K109" s="98" t="s">
        <v>20</v>
      </c>
      <c r="L109" s="152">
        <v>0.6736111111111112</v>
      </c>
      <c r="M109" s="163">
        <v>354.6</v>
      </c>
      <c r="N109" s="152" t="s">
        <v>20</v>
      </c>
      <c r="O109" s="163" t="s">
        <v>20</v>
      </c>
      <c r="P109" s="152">
        <v>0.7534722222222222</v>
      </c>
      <c r="Q109" s="163">
        <v>321.1</v>
      </c>
      <c r="R109" s="80" t="s">
        <v>20</v>
      </c>
      <c r="S109" s="98" t="s">
        <v>20</v>
      </c>
      <c r="T109" s="152">
        <v>0.8194444444444445</v>
      </c>
      <c r="U109" s="163">
        <v>354.6</v>
      </c>
      <c r="V109" s="80" t="s">
        <v>20</v>
      </c>
      <c r="W109" s="98" t="s">
        <v>20</v>
      </c>
      <c r="X109" s="152" t="s">
        <v>20</v>
      </c>
      <c r="Y109" s="163" t="s">
        <v>20</v>
      </c>
      <c r="Z109" s="80" t="s">
        <v>20</v>
      </c>
      <c r="AA109" s="98" t="s">
        <v>20</v>
      </c>
      <c r="AB109" s="152">
        <v>0.003472222222222222</v>
      </c>
      <c r="AC109" s="163">
        <v>321.1</v>
      </c>
      <c r="AD109" s="80" t="s">
        <v>20</v>
      </c>
      <c r="AE109" s="99" t="s">
        <v>20</v>
      </c>
      <c r="AF109" s="152">
        <v>0.5659722222222222</v>
      </c>
      <c r="AG109" s="163">
        <v>354.6</v>
      </c>
      <c r="AH109" s="152">
        <v>0.6979166666666666</v>
      </c>
      <c r="AI109" s="163">
        <v>349.3</v>
      </c>
      <c r="AJ109" s="152">
        <v>0.9409722222222222</v>
      </c>
      <c r="AK109" s="163">
        <v>321.1</v>
      </c>
      <c r="AL109" s="152">
        <v>0.9791666666666666</v>
      </c>
      <c r="AM109" s="163">
        <v>349.3</v>
      </c>
      <c r="AN109" s="80" t="s">
        <v>20</v>
      </c>
      <c r="AO109" s="99" t="s">
        <v>20</v>
      </c>
      <c r="AP109" s="152">
        <v>0.7916666666666666</v>
      </c>
      <c r="AQ109" s="177">
        <v>349.3</v>
      </c>
      <c r="AR109" s="152">
        <v>1.0659722222222223</v>
      </c>
      <c r="AS109" s="177">
        <v>321.1</v>
      </c>
      <c r="AT109" s="211">
        <v>0.8090277777777778</v>
      </c>
      <c r="AU109" s="360">
        <v>354.6</v>
      </c>
      <c r="AV109" s="211">
        <v>0.8368055555555555</v>
      </c>
      <c r="AW109" s="351">
        <v>335.5</v>
      </c>
      <c r="AZ109" s="220"/>
    </row>
    <row r="110" spans="1:49" s="1" customFormat="1" ht="15">
      <c r="A110" s="38" t="s">
        <v>34</v>
      </c>
      <c r="B110" s="80" t="s">
        <v>20</v>
      </c>
      <c r="C110" s="114" t="s">
        <v>20</v>
      </c>
      <c r="D110" s="80" t="s">
        <v>20</v>
      </c>
      <c r="E110" s="114" t="s">
        <v>20</v>
      </c>
      <c r="F110" s="80" t="s">
        <v>20</v>
      </c>
      <c r="G110" s="114" t="s">
        <v>20</v>
      </c>
      <c r="H110" s="80" t="s">
        <v>20</v>
      </c>
      <c r="I110" s="99" t="s">
        <v>20</v>
      </c>
      <c r="J110" s="80" t="s">
        <v>20</v>
      </c>
      <c r="K110" s="99" t="s">
        <v>20</v>
      </c>
      <c r="L110" s="152">
        <v>0.6770833333333334</v>
      </c>
      <c r="M110" s="177">
        <v>360.6</v>
      </c>
      <c r="N110" s="152" t="s">
        <v>20</v>
      </c>
      <c r="O110" s="177" t="s">
        <v>20</v>
      </c>
      <c r="P110" s="152">
        <v>0.7569444444444445</v>
      </c>
      <c r="Q110" s="177">
        <v>327.1</v>
      </c>
      <c r="R110" s="80" t="s">
        <v>20</v>
      </c>
      <c r="S110" s="99" t="s">
        <v>20</v>
      </c>
      <c r="T110" s="152">
        <v>0.8229166666666666</v>
      </c>
      <c r="U110" s="177">
        <v>360.6</v>
      </c>
      <c r="V110" s="80" t="s">
        <v>20</v>
      </c>
      <c r="W110" s="99" t="s">
        <v>20</v>
      </c>
      <c r="X110" s="152" t="s">
        <v>20</v>
      </c>
      <c r="Y110" s="177" t="s">
        <v>20</v>
      </c>
      <c r="Z110" s="80" t="s">
        <v>20</v>
      </c>
      <c r="AA110" s="99" t="s">
        <v>20</v>
      </c>
      <c r="AB110" s="152">
        <v>0.006944444444444444</v>
      </c>
      <c r="AC110" s="177">
        <v>327.1</v>
      </c>
      <c r="AD110" s="80" t="s">
        <v>20</v>
      </c>
      <c r="AE110" s="99" t="s">
        <v>20</v>
      </c>
      <c r="AF110" s="152">
        <v>0.5694444444444444</v>
      </c>
      <c r="AG110" s="177">
        <v>360.6</v>
      </c>
      <c r="AH110" s="152">
        <v>0.7013888888888888</v>
      </c>
      <c r="AI110" s="177">
        <v>355.3</v>
      </c>
      <c r="AJ110" s="152">
        <v>0.9444444444444445</v>
      </c>
      <c r="AK110" s="177">
        <v>327.1</v>
      </c>
      <c r="AL110" s="152">
        <v>0.9826388888888888</v>
      </c>
      <c r="AM110" s="177">
        <v>355.3</v>
      </c>
      <c r="AN110" s="80" t="s">
        <v>20</v>
      </c>
      <c r="AO110" s="99" t="s">
        <v>20</v>
      </c>
      <c r="AP110" s="152">
        <v>0.7951388888888888</v>
      </c>
      <c r="AQ110" s="177">
        <v>355.3</v>
      </c>
      <c r="AR110" s="152">
        <v>1.0694444444444446</v>
      </c>
      <c r="AS110" s="177">
        <v>327.1</v>
      </c>
      <c r="AT110" s="211" t="s">
        <v>20</v>
      </c>
      <c r="AU110" s="361" t="s">
        <v>20</v>
      </c>
      <c r="AV110" s="211" t="s">
        <v>20</v>
      </c>
      <c r="AW110" s="361" t="s">
        <v>20</v>
      </c>
    </row>
    <row r="111" spans="1:51" s="1" customFormat="1" ht="15">
      <c r="A111" s="38" t="s">
        <v>25</v>
      </c>
      <c r="B111" s="115" t="s">
        <v>20</v>
      </c>
      <c r="C111" s="116" t="s">
        <v>20</v>
      </c>
      <c r="D111" s="115" t="s">
        <v>87</v>
      </c>
      <c r="E111" s="116" t="s">
        <v>20</v>
      </c>
      <c r="F111" s="115" t="s">
        <v>20</v>
      </c>
      <c r="G111" s="116" t="s">
        <v>20</v>
      </c>
      <c r="H111" s="115" t="s">
        <v>20</v>
      </c>
      <c r="I111" s="116" t="s">
        <v>20</v>
      </c>
      <c r="J111" s="115" t="s">
        <v>20</v>
      </c>
      <c r="K111" s="116" t="s">
        <v>20</v>
      </c>
      <c r="L111" s="178">
        <v>0.6805555555555555</v>
      </c>
      <c r="M111" s="179">
        <v>362.7</v>
      </c>
      <c r="N111" s="178" t="s">
        <v>20</v>
      </c>
      <c r="O111" s="179" t="s">
        <v>20</v>
      </c>
      <c r="P111" s="178">
        <v>0.7604166666666666</v>
      </c>
      <c r="Q111" s="179">
        <v>329.2</v>
      </c>
      <c r="R111" s="115" t="s">
        <v>20</v>
      </c>
      <c r="S111" s="116" t="s">
        <v>20</v>
      </c>
      <c r="T111" s="178">
        <v>0.8263888888888888</v>
      </c>
      <c r="U111" s="179">
        <v>362.7</v>
      </c>
      <c r="V111" s="115" t="s">
        <v>20</v>
      </c>
      <c r="W111" s="116" t="s">
        <v>20</v>
      </c>
      <c r="X111" s="178" t="s">
        <v>20</v>
      </c>
      <c r="Y111" s="179" t="s">
        <v>20</v>
      </c>
      <c r="Z111" s="115" t="s">
        <v>20</v>
      </c>
      <c r="AA111" s="116" t="s">
        <v>20</v>
      </c>
      <c r="AB111" s="178">
        <v>0.010416666666666666</v>
      </c>
      <c r="AC111" s="179">
        <v>329.2</v>
      </c>
      <c r="AD111" s="115" t="s">
        <v>20</v>
      </c>
      <c r="AE111" s="117" t="s">
        <v>20</v>
      </c>
      <c r="AF111" s="178">
        <v>0.5729166666666666</v>
      </c>
      <c r="AG111" s="179">
        <v>362.7</v>
      </c>
      <c r="AH111" s="178">
        <v>0.7048611111111112</v>
      </c>
      <c r="AI111" s="185">
        <v>357.4</v>
      </c>
      <c r="AJ111" s="178">
        <v>0.9479166666666666</v>
      </c>
      <c r="AK111" s="179">
        <v>329.2</v>
      </c>
      <c r="AL111" s="178">
        <v>0.9861111111111112</v>
      </c>
      <c r="AM111" s="185">
        <v>357.4</v>
      </c>
      <c r="AN111" s="115" t="s">
        <v>20</v>
      </c>
      <c r="AO111" s="117" t="s">
        <v>20</v>
      </c>
      <c r="AP111" s="178">
        <v>0.7986111111111112</v>
      </c>
      <c r="AQ111" s="185">
        <v>357.4</v>
      </c>
      <c r="AR111" s="178">
        <v>1.0729166666666665</v>
      </c>
      <c r="AS111" s="185">
        <v>329.2</v>
      </c>
      <c r="AT111" s="215">
        <v>0.8159722222222222</v>
      </c>
      <c r="AU111" s="362">
        <v>362.7</v>
      </c>
      <c r="AV111" s="215">
        <v>0.84375</v>
      </c>
      <c r="AW111" s="367">
        <v>343.6</v>
      </c>
      <c r="AY111" s="220"/>
    </row>
    <row r="112" spans="1:49" s="1" customFormat="1" ht="15">
      <c r="A112" s="37" t="s">
        <v>76</v>
      </c>
      <c r="B112" s="115" t="s">
        <v>20</v>
      </c>
      <c r="C112" s="116" t="s">
        <v>20</v>
      </c>
      <c r="D112" s="115" t="s">
        <v>20</v>
      </c>
      <c r="E112" s="116" t="s">
        <v>20</v>
      </c>
      <c r="F112" s="115" t="s">
        <v>20</v>
      </c>
      <c r="G112" s="116" t="s">
        <v>20</v>
      </c>
      <c r="H112" s="115" t="s">
        <v>20</v>
      </c>
      <c r="I112" s="116" t="s">
        <v>20</v>
      </c>
      <c r="J112" s="115" t="s">
        <v>20</v>
      </c>
      <c r="K112" s="116" t="s">
        <v>20</v>
      </c>
      <c r="L112" s="178" t="s">
        <v>20</v>
      </c>
      <c r="M112" s="179" t="s">
        <v>20</v>
      </c>
      <c r="N112" s="178" t="s">
        <v>20</v>
      </c>
      <c r="O112" s="179" t="s">
        <v>20</v>
      </c>
      <c r="P112" s="178" t="s">
        <v>20</v>
      </c>
      <c r="Q112" s="179" t="s">
        <v>20</v>
      </c>
      <c r="R112" s="115" t="s">
        <v>20</v>
      </c>
      <c r="S112" s="116" t="s">
        <v>20</v>
      </c>
      <c r="T112" s="115" t="s">
        <v>20</v>
      </c>
      <c r="U112" s="116" t="s">
        <v>20</v>
      </c>
      <c r="V112" s="115" t="s">
        <v>20</v>
      </c>
      <c r="W112" s="116" t="s">
        <v>20</v>
      </c>
      <c r="X112" s="178" t="s">
        <v>20</v>
      </c>
      <c r="Y112" s="179" t="s">
        <v>20</v>
      </c>
      <c r="Z112" s="115" t="s">
        <v>20</v>
      </c>
      <c r="AA112" s="116" t="s">
        <v>20</v>
      </c>
      <c r="AB112" s="178" t="s">
        <v>20</v>
      </c>
      <c r="AC112" s="179" t="s">
        <v>20</v>
      </c>
      <c r="AD112" s="115" t="s">
        <v>20</v>
      </c>
      <c r="AE112" s="117" t="s">
        <v>20</v>
      </c>
      <c r="AF112" s="153" t="s">
        <v>20</v>
      </c>
      <c r="AG112" s="161" t="s">
        <v>20</v>
      </c>
      <c r="AH112" s="178" t="s">
        <v>20</v>
      </c>
      <c r="AI112" s="185" t="s">
        <v>20</v>
      </c>
      <c r="AJ112" s="178" t="s">
        <v>20</v>
      </c>
      <c r="AK112" s="185" t="s">
        <v>20</v>
      </c>
      <c r="AL112" s="178" t="s">
        <v>20</v>
      </c>
      <c r="AM112" s="185" t="s">
        <v>20</v>
      </c>
      <c r="AN112" s="115" t="s">
        <v>20</v>
      </c>
      <c r="AO112" s="117" t="s">
        <v>20</v>
      </c>
      <c r="AP112" s="178" t="s">
        <v>20</v>
      </c>
      <c r="AQ112" s="185" t="s">
        <v>20</v>
      </c>
      <c r="AR112" s="178" t="s">
        <v>20</v>
      </c>
      <c r="AS112" s="185" t="s">
        <v>20</v>
      </c>
      <c r="AT112" s="215" t="s">
        <v>20</v>
      </c>
      <c r="AU112" s="362" t="s">
        <v>20</v>
      </c>
      <c r="AV112" s="215" t="s">
        <v>20</v>
      </c>
      <c r="AW112" s="367" t="s">
        <v>20</v>
      </c>
    </row>
    <row r="113" spans="1:49" s="1" customFormat="1" ht="15">
      <c r="A113" s="209" t="s">
        <v>173</v>
      </c>
      <c r="B113" s="115"/>
      <c r="C113" s="116"/>
      <c r="D113" s="115"/>
      <c r="E113" s="116"/>
      <c r="F113" s="115"/>
      <c r="G113" s="116"/>
      <c r="H113" s="115"/>
      <c r="I113" s="116"/>
      <c r="J113" s="115"/>
      <c r="K113" s="116"/>
      <c r="L113" s="178"/>
      <c r="M113" s="179"/>
      <c r="N113" s="178"/>
      <c r="O113" s="179"/>
      <c r="P113" s="178"/>
      <c r="Q113" s="179"/>
      <c r="R113" s="115"/>
      <c r="S113" s="116"/>
      <c r="T113" s="115"/>
      <c r="U113" s="116"/>
      <c r="V113" s="115"/>
      <c r="W113" s="116"/>
      <c r="X113" s="178"/>
      <c r="Y113" s="179"/>
      <c r="Z113" s="115"/>
      <c r="AA113" s="116"/>
      <c r="AB113" s="178"/>
      <c r="AC113" s="179"/>
      <c r="AD113" s="115"/>
      <c r="AE113" s="117"/>
      <c r="AF113" s="216"/>
      <c r="AG113" s="217"/>
      <c r="AH113" s="178"/>
      <c r="AI113" s="185"/>
      <c r="AJ113" s="178"/>
      <c r="AK113" s="185"/>
      <c r="AL113" s="178"/>
      <c r="AM113" s="185"/>
      <c r="AN113" s="115"/>
      <c r="AO113" s="117"/>
      <c r="AP113" s="178"/>
      <c r="AQ113" s="185"/>
      <c r="AR113" s="178"/>
      <c r="AS113" s="185"/>
      <c r="AT113" s="215">
        <v>0.8229166666666666</v>
      </c>
      <c r="AU113" s="362">
        <v>374.7</v>
      </c>
      <c r="AV113" s="215">
        <v>0.8506944444444445</v>
      </c>
      <c r="AW113" s="367">
        <v>355.6</v>
      </c>
    </row>
    <row r="114" spans="1:49" s="1" customFormat="1" ht="15">
      <c r="A114" s="38" t="s">
        <v>24</v>
      </c>
      <c r="B114" s="115" t="s">
        <v>20</v>
      </c>
      <c r="C114" s="116" t="s">
        <v>20</v>
      </c>
      <c r="D114" s="115" t="s">
        <v>87</v>
      </c>
      <c r="E114" s="116" t="s">
        <v>20</v>
      </c>
      <c r="F114" s="115" t="s">
        <v>20</v>
      </c>
      <c r="G114" s="116" t="s">
        <v>20</v>
      </c>
      <c r="H114" s="115" t="s">
        <v>20</v>
      </c>
      <c r="I114" s="116" t="s">
        <v>20</v>
      </c>
      <c r="J114" s="115" t="s">
        <v>20</v>
      </c>
      <c r="K114" s="116" t="s">
        <v>20</v>
      </c>
      <c r="L114" s="178" t="s">
        <v>20</v>
      </c>
      <c r="M114" s="179" t="s">
        <v>20</v>
      </c>
      <c r="N114" s="178" t="s">
        <v>20</v>
      </c>
      <c r="O114" s="179" t="s">
        <v>20</v>
      </c>
      <c r="P114" s="115" t="s">
        <v>20</v>
      </c>
      <c r="Q114" s="116" t="s">
        <v>20</v>
      </c>
      <c r="R114" s="115" t="s">
        <v>20</v>
      </c>
      <c r="S114" s="116" t="s">
        <v>20</v>
      </c>
      <c r="T114" s="115" t="s">
        <v>20</v>
      </c>
      <c r="U114" s="116" t="s">
        <v>20</v>
      </c>
      <c r="V114" s="115" t="s">
        <v>20</v>
      </c>
      <c r="W114" s="116" t="s">
        <v>20</v>
      </c>
      <c r="X114" s="178" t="s">
        <v>20</v>
      </c>
      <c r="Y114" s="179" t="s">
        <v>20</v>
      </c>
      <c r="Z114" s="115" t="s">
        <v>20</v>
      </c>
      <c r="AA114" s="116" t="s">
        <v>20</v>
      </c>
      <c r="AB114" s="115" t="s">
        <v>20</v>
      </c>
      <c r="AC114" s="116" t="s">
        <v>20</v>
      </c>
      <c r="AD114" s="115" t="s">
        <v>20</v>
      </c>
      <c r="AE114" s="117" t="s">
        <v>20</v>
      </c>
      <c r="AF114" s="115" t="s">
        <v>20</v>
      </c>
      <c r="AG114" s="117" t="s">
        <v>20</v>
      </c>
      <c r="AH114" s="178" t="s">
        <v>20</v>
      </c>
      <c r="AI114" s="185" t="s">
        <v>20</v>
      </c>
      <c r="AJ114" s="178" t="s">
        <v>20</v>
      </c>
      <c r="AK114" s="185" t="s">
        <v>20</v>
      </c>
      <c r="AL114" s="115" t="s">
        <v>20</v>
      </c>
      <c r="AM114" s="117" t="s">
        <v>20</v>
      </c>
      <c r="AN114" s="115" t="s">
        <v>20</v>
      </c>
      <c r="AO114" s="117" t="s">
        <v>20</v>
      </c>
      <c r="AP114" s="178" t="s">
        <v>20</v>
      </c>
      <c r="AQ114" s="185" t="s">
        <v>20</v>
      </c>
      <c r="AR114" s="178" t="s">
        <v>20</v>
      </c>
      <c r="AS114" s="185" t="s">
        <v>20</v>
      </c>
      <c r="AT114" s="215">
        <v>0.8298611111111112</v>
      </c>
      <c r="AU114" s="362">
        <v>386.7</v>
      </c>
      <c r="AV114" s="215">
        <v>0.8576388888888888</v>
      </c>
      <c r="AW114" s="367">
        <v>367.6</v>
      </c>
    </row>
    <row r="115" spans="1:66" s="127" customFormat="1" ht="15">
      <c r="A115" s="118" t="s">
        <v>23</v>
      </c>
      <c r="B115" s="115" t="s">
        <v>20</v>
      </c>
      <c r="C115" s="116" t="s">
        <v>20</v>
      </c>
      <c r="D115" s="115" t="s">
        <v>87</v>
      </c>
      <c r="E115" s="116" t="s">
        <v>20</v>
      </c>
      <c r="F115" s="115" t="s">
        <v>20</v>
      </c>
      <c r="G115" s="116" t="s">
        <v>20</v>
      </c>
      <c r="H115" s="115" t="s">
        <v>20</v>
      </c>
      <c r="I115" s="116" t="s">
        <v>20</v>
      </c>
      <c r="J115" s="115" t="s">
        <v>20</v>
      </c>
      <c r="K115" s="116" t="s">
        <v>20</v>
      </c>
      <c r="L115" s="115" t="s">
        <v>20</v>
      </c>
      <c r="M115" s="116" t="s">
        <v>20</v>
      </c>
      <c r="N115" s="178" t="s">
        <v>20</v>
      </c>
      <c r="O115" s="179" t="s">
        <v>20</v>
      </c>
      <c r="P115" s="115" t="s">
        <v>20</v>
      </c>
      <c r="Q115" s="116" t="s">
        <v>20</v>
      </c>
      <c r="R115" s="115" t="s">
        <v>20</v>
      </c>
      <c r="S115" s="116" t="s">
        <v>20</v>
      </c>
      <c r="T115" s="115" t="s">
        <v>20</v>
      </c>
      <c r="U115" s="116" t="s">
        <v>20</v>
      </c>
      <c r="V115" s="115" t="s">
        <v>20</v>
      </c>
      <c r="W115" s="116" t="s">
        <v>20</v>
      </c>
      <c r="X115" s="178" t="s">
        <v>20</v>
      </c>
      <c r="Y115" s="179" t="s">
        <v>20</v>
      </c>
      <c r="Z115" s="115" t="s">
        <v>20</v>
      </c>
      <c r="AA115" s="116" t="s">
        <v>20</v>
      </c>
      <c r="AB115" s="115" t="s">
        <v>20</v>
      </c>
      <c r="AC115" s="116" t="s">
        <v>20</v>
      </c>
      <c r="AD115" s="115" t="s">
        <v>20</v>
      </c>
      <c r="AE115" s="117" t="s">
        <v>20</v>
      </c>
      <c r="AF115" s="115" t="s">
        <v>20</v>
      </c>
      <c r="AG115" s="117" t="s">
        <v>20</v>
      </c>
      <c r="AH115" s="178" t="s">
        <v>20</v>
      </c>
      <c r="AI115" s="185" t="s">
        <v>20</v>
      </c>
      <c r="AJ115" s="178" t="s">
        <v>20</v>
      </c>
      <c r="AK115" s="185" t="s">
        <v>20</v>
      </c>
      <c r="AL115" s="115" t="s">
        <v>20</v>
      </c>
      <c r="AM115" s="117" t="s">
        <v>20</v>
      </c>
      <c r="AN115" s="115" t="s">
        <v>20</v>
      </c>
      <c r="AO115" s="117" t="s">
        <v>20</v>
      </c>
      <c r="AP115" s="178" t="s">
        <v>20</v>
      </c>
      <c r="AQ115" s="185" t="s">
        <v>20</v>
      </c>
      <c r="AR115" s="178" t="s">
        <v>20</v>
      </c>
      <c r="AS115" s="185" t="s">
        <v>20</v>
      </c>
      <c r="AT115" s="215">
        <v>0.8368055555555555</v>
      </c>
      <c r="AU115" s="362">
        <v>399</v>
      </c>
      <c r="AV115" s="215">
        <v>0.8645833333333334</v>
      </c>
      <c r="AW115" s="367">
        <v>379.6</v>
      </c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127" customFormat="1" ht="15">
      <c r="A116" s="37" t="s">
        <v>110</v>
      </c>
      <c r="B116" s="115" t="s">
        <v>20</v>
      </c>
      <c r="C116" s="116" t="s">
        <v>20</v>
      </c>
      <c r="D116" s="115">
        <v>0.8854166666666666</v>
      </c>
      <c r="E116" s="116">
        <v>368.6</v>
      </c>
      <c r="F116" s="115">
        <v>0.9444444444444444</v>
      </c>
      <c r="G116" s="116">
        <v>335.1</v>
      </c>
      <c r="H116" s="115" t="s">
        <v>20</v>
      </c>
      <c r="I116" s="116" t="s">
        <v>20</v>
      </c>
      <c r="J116" s="115" t="s">
        <v>20</v>
      </c>
      <c r="K116" s="116" t="s">
        <v>20</v>
      </c>
      <c r="L116" s="115" t="s">
        <v>20</v>
      </c>
      <c r="M116" s="116" t="s">
        <v>20</v>
      </c>
      <c r="N116" s="178" t="s">
        <v>20</v>
      </c>
      <c r="O116" s="179" t="s">
        <v>20</v>
      </c>
      <c r="P116" s="115" t="s">
        <v>20</v>
      </c>
      <c r="Q116" s="116" t="s">
        <v>20</v>
      </c>
      <c r="R116" s="115" t="s">
        <v>20</v>
      </c>
      <c r="S116" s="116" t="s">
        <v>20</v>
      </c>
      <c r="T116" s="115" t="s">
        <v>20</v>
      </c>
      <c r="U116" s="116" t="s">
        <v>20</v>
      </c>
      <c r="V116" s="115" t="s">
        <v>20</v>
      </c>
      <c r="W116" s="116" t="s">
        <v>20</v>
      </c>
      <c r="X116" s="178" t="s">
        <v>20</v>
      </c>
      <c r="Y116" s="179" t="s">
        <v>20</v>
      </c>
      <c r="Z116" s="115" t="s">
        <v>20</v>
      </c>
      <c r="AA116" s="116" t="s">
        <v>20</v>
      </c>
      <c r="AB116" s="115" t="s">
        <v>20</v>
      </c>
      <c r="AC116" s="116" t="s">
        <v>20</v>
      </c>
      <c r="AD116" s="115" t="s">
        <v>20</v>
      </c>
      <c r="AE116" s="117" t="s">
        <v>20</v>
      </c>
      <c r="AF116" s="115" t="s">
        <v>20</v>
      </c>
      <c r="AG116" s="117" t="s">
        <v>20</v>
      </c>
      <c r="AH116" s="178" t="s">
        <v>20</v>
      </c>
      <c r="AI116" s="185" t="s">
        <v>20</v>
      </c>
      <c r="AJ116" s="178" t="s">
        <v>20</v>
      </c>
      <c r="AK116" s="185" t="s">
        <v>20</v>
      </c>
      <c r="AL116" s="115" t="s">
        <v>20</v>
      </c>
      <c r="AM116" s="117" t="s">
        <v>20</v>
      </c>
      <c r="AN116" s="115" t="s">
        <v>20</v>
      </c>
      <c r="AO116" s="117" t="s">
        <v>20</v>
      </c>
      <c r="AP116" s="115" t="s">
        <v>20</v>
      </c>
      <c r="AQ116" s="117" t="s">
        <v>20</v>
      </c>
      <c r="AR116" s="115" t="s">
        <v>20</v>
      </c>
      <c r="AS116" s="117" t="s">
        <v>20</v>
      </c>
      <c r="AT116" s="215" t="s">
        <v>20</v>
      </c>
      <c r="AU116" s="362" t="s">
        <v>20</v>
      </c>
      <c r="AV116" s="215" t="s">
        <v>20</v>
      </c>
      <c r="AW116" s="367" t="s">
        <v>20</v>
      </c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127" customFormat="1" ht="15">
      <c r="A117" s="37" t="s">
        <v>109</v>
      </c>
      <c r="B117" s="115" t="s">
        <v>20</v>
      </c>
      <c r="C117" s="116" t="s">
        <v>20</v>
      </c>
      <c r="D117" s="115">
        <v>0.90625</v>
      </c>
      <c r="E117" s="116">
        <v>409.40000000000003</v>
      </c>
      <c r="F117" s="115">
        <v>0.9652777777777778</v>
      </c>
      <c r="G117" s="116">
        <v>375.90000000000003</v>
      </c>
      <c r="H117" s="115" t="s">
        <v>20</v>
      </c>
      <c r="I117" s="116" t="s">
        <v>20</v>
      </c>
      <c r="J117" s="115" t="s">
        <v>20</v>
      </c>
      <c r="K117" s="116" t="s">
        <v>20</v>
      </c>
      <c r="L117" s="115" t="s">
        <v>20</v>
      </c>
      <c r="M117" s="116" t="s">
        <v>20</v>
      </c>
      <c r="N117" s="178" t="s">
        <v>20</v>
      </c>
      <c r="O117" s="179" t="s">
        <v>20</v>
      </c>
      <c r="P117" s="115" t="s">
        <v>20</v>
      </c>
      <c r="Q117" s="116" t="s">
        <v>20</v>
      </c>
      <c r="R117" s="115" t="s">
        <v>20</v>
      </c>
      <c r="S117" s="116" t="s">
        <v>20</v>
      </c>
      <c r="T117" s="115" t="s">
        <v>20</v>
      </c>
      <c r="U117" s="116" t="s">
        <v>20</v>
      </c>
      <c r="V117" s="115" t="s">
        <v>20</v>
      </c>
      <c r="W117" s="116" t="s">
        <v>20</v>
      </c>
      <c r="X117" s="178" t="s">
        <v>20</v>
      </c>
      <c r="Y117" s="179" t="s">
        <v>20</v>
      </c>
      <c r="Z117" s="115" t="s">
        <v>20</v>
      </c>
      <c r="AA117" s="116" t="s">
        <v>20</v>
      </c>
      <c r="AB117" s="115" t="s">
        <v>20</v>
      </c>
      <c r="AC117" s="116" t="s">
        <v>20</v>
      </c>
      <c r="AD117" s="115" t="s">
        <v>20</v>
      </c>
      <c r="AE117" s="117" t="s">
        <v>20</v>
      </c>
      <c r="AF117" s="115" t="s">
        <v>20</v>
      </c>
      <c r="AG117" s="117" t="s">
        <v>20</v>
      </c>
      <c r="AH117" s="178" t="s">
        <v>20</v>
      </c>
      <c r="AI117" s="185" t="s">
        <v>20</v>
      </c>
      <c r="AJ117" s="178" t="s">
        <v>20</v>
      </c>
      <c r="AK117" s="185" t="s">
        <v>20</v>
      </c>
      <c r="AL117" s="115" t="s">
        <v>20</v>
      </c>
      <c r="AM117" s="117" t="s">
        <v>20</v>
      </c>
      <c r="AN117" s="115" t="s">
        <v>20</v>
      </c>
      <c r="AO117" s="117" t="s">
        <v>20</v>
      </c>
      <c r="AP117" s="115" t="s">
        <v>20</v>
      </c>
      <c r="AQ117" s="117" t="s">
        <v>20</v>
      </c>
      <c r="AR117" s="115" t="s">
        <v>20</v>
      </c>
      <c r="AS117" s="117" t="s">
        <v>20</v>
      </c>
      <c r="AT117" s="215" t="s">
        <v>20</v>
      </c>
      <c r="AU117" s="362" t="s">
        <v>20</v>
      </c>
      <c r="AV117" s="215" t="s">
        <v>20</v>
      </c>
      <c r="AW117" s="367" t="s">
        <v>20</v>
      </c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127" customFormat="1" ht="15">
      <c r="A118" s="37" t="s">
        <v>108</v>
      </c>
      <c r="B118" s="115" t="s">
        <v>20</v>
      </c>
      <c r="C118" s="116" t="s">
        <v>20</v>
      </c>
      <c r="D118" s="115">
        <v>0.9270833333333334</v>
      </c>
      <c r="E118" s="116">
        <v>417.4</v>
      </c>
      <c r="F118" s="115">
        <v>0.9861111111111112</v>
      </c>
      <c r="G118" s="116">
        <v>383.9</v>
      </c>
      <c r="H118" s="115" t="s">
        <v>20</v>
      </c>
      <c r="I118" s="116" t="s">
        <v>20</v>
      </c>
      <c r="J118" s="115" t="s">
        <v>20</v>
      </c>
      <c r="K118" s="116" t="s">
        <v>20</v>
      </c>
      <c r="L118" s="115" t="s">
        <v>20</v>
      </c>
      <c r="M118" s="116" t="s">
        <v>20</v>
      </c>
      <c r="N118" s="178" t="s">
        <v>20</v>
      </c>
      <c r="O118" s="179" t="s">
        <v>20</v>
      </c>
      <c r="P118" s="115" t="s">
        <v>20</v>
      </c>
      <c r="Q118" s="116" t="s">
        <v>20</v>
      </c>
      <c r="R118" s="115" t="s">
        <v>20</v>
      </c>
      <c r="S118" s="116" t="s">
        <v>20</v>
      </c>
      <c r="T118" s="115" t="s">
        <v>20</v>
      </c>
      <c r="U118" s="116" t="s">
        <v>20</v>
      </c>
      <c r="V118" s="115" t="s">
        <v>20</v>
      </c>
      <c r="W118" s="116" t="s">
        <v>20</v>
      </c>
      <c r="X118" s="178" t="s">
        <v>20</v>
      </c>
      <c r="Y118" s="179" t="s">
        <v>20</v>
      </c>
      <c r="Z118" s="115" t="s">
        <v>20</v>
      </c>
      <c r="AA118" s="116" t="s">
        <v>20</v>
      </c>
      <c r="AB118" s="115" t="s">
        <v>20</v>
      </c>
      <c r="AC118" s="116" t="s">
        <v>20</v>
      </c>
      <c r="AD118" s="115" t="s">
        <v>20</v>
      </c>
      <c r="AE118" s="117" t="s">
        <v>20</v>
      </c>
      <c r="AF118" s="115" t="s">
        <v>20</v>
      </c>
      <c r="AG118" s="117" t="s">
        <v>20</v>
      </c>
      <c r="AH118" s="178" t="s">
        <v>20</v>
      </c>
      <c r="AI118" s="185" t="s">
        <v>20</v>
      </c>
      <c r="AJ118" s="115" t="s">
        <v>20</v>
      </c>
      <c r="AK118" s="117" t="s">
        <v>20</v>
      </c>
      <c r="AL118" s="115" t="s">
        <v>20</v>
      </c>
      <c r="AM118" s="117" t="s">
        <v>20</v>
      </c>
      <c r="AN118" s="115" t="s">
        <v>20</v>
      </c>
      <c r="AO118" s="117" t="s">
        <v>20</v>
      </c>
      <c r="AP118" s="115" t="s">
        <v>20</v>
      </c>
      <c r="AQ118" s="117" t="s">
        <v>20</v>
      </c>
      <c r="AR118" s="115" t="s">
        <v>20</v>
      </c>
      <c r="AS118" s="117" t="s">
        <v>20</v>
      </c>
      <c r="AT118" s="215" t="s">
        <v>20</v>
      </c>
      <c r="AU118" s="362" t="s">
        <v>20</v>
      </c>
      <c r="AV118" s="215" t="s">
        <v>20</v>
      </c>
      <c r="AW118" s="367" t="s">
        <v>20</v>
      </c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127" customFormat="1" ht="15">
      <c r="A119" s="37" t="s">
        <v>107</v>
      </c>
      <c r="B119" s="115" t="s">
        <v>20</v>
      </c>
      <c r="C119" s="116" t="s">
        <v>20</v>
      </c>
      <c r="D119" s="115">
        <v>0.9305555555555555</v>
      </c>
      <c r="E119" s="116">
        <v>425.1</v>
      </c>
      <c r="F119" s="115">
        <v>0.9895833333333333</v>
      </c>
      <c r="G119" s="116">
        <v>391.6</v>
      </c>
      <c r="H119" s="115" t="s">
        <v>20</v>
      </c>
      <c r="I119" s="116" t="s">
        <v>20</v>
      </c>
      <c r="J119" s="115" t="s">
        <v>20</v>
      </c>
      <c r="K119" s="116" t="s">
        <v>20</v>
      </c>
      <c r="L119" s="115" t="s">
        <v>20</v>
      </c>
      <c r="M119" s="116" t="s">
        <v>20</v>
      </c>
      <c r="N119" s="178" t="s">
        <v>20</v>
      </c>
      <c r="O119" s="179" t="s">
        <v>20</v>
      </c>
      <c r="P119" s="115" t="s">
        <v>20</v>
      </c>
      <c r="Q119" s="116" t="s">
        <v>20</v>
      </c>
      <c r="R119" s="115" t="s">
        <v>20</v>
      </c>
      <c r="S119" s="116" t="s">
        <v>20</v>
      </c>
      <c r="T119" s="115" t="s">
        <v>20</v>
      </c>
      <c r="U119" s="116" t="s">
        <v>20</v>
      </c>
      <c r="V119" s="115" t="s">
        <v>20</v>
      </c>
      <c r="W119" s="116" t="s">
        <v>20</v>
      </c>
      <c r="X119" s="178" t="s">
        <v>20</v>
      </c>
      <c r="Y119" s="179" t="s">
        <v>20</v>
      </c>
      <c r="Z119" s="115" t="s">
        <v>20</v>
      </c>
      <c r="AA119" s="116" t="s">
        <v>20</v>
      </c>
      <c r="AB119" s="115" t="s">
        <v>20</v>
      </c>
      <c r="AC119" s="116" t="s">
        <v>20</v>
      </c>
      <c r="AD119" s="115" t="s">
        <v>20</v>
      </c>
      <c r="AE119" s="117" t="s">
        <v>20</v>
      </c>
      <c r="AF119" s="115" t="s">
        <v>20</v>
      </c>
      <c r="AG119" s="117" t="s">
        <v>20</v>
      </c>
      <c r="AH119" s="178" t="s">
        <v>20</v>
      </c>
      <c r="AI119" s="185" t="s">
        <v>20</v>
      </c>
      <c r="AJ119" s="115" t="s">
        <v>20</v>
      </c>
      <c r="AK119" s="117" t="s">
        <v>20</v>
      </c>
      <c r="AL119" s="115" t="s">
        <v>20</v>
      </c>
      <c r="AM119" s="117" t="s">
        <v>20</v>
      </c>
      <c r="AN119" s="115" t="s">
        <v>20</v>
      </c>
      <c r="AO119" s="117" t="s">
        <v>20</v>
      </c>
      <c r="AP119" s="115" t="s">
        <v>20</v>
      </c>
      <c r="AQ119" s="117" t="s">
        <v>20</v>
      </c>
      <c r="AR119" s="115" t="s">
        <v>20</v>
      </c>
      <c r="AS119" s="117" t="s">
        <v>20</v>
      </c>
      <c r="AT119" s="215" t="s">
        <v>20</v>
      </c>
      <c r="AU119" s="362" t="s">
        <v>20</v>
      </c>
      <c r="AV119" s="215" t="s">
        <v>20</v>
      </c>
      <c r="AW119" s="367" t="s">
        <v>20</v>
      </c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127" customFormat="1" ht="15">
      <c r="A120" s="37" t="s">
        <v>119</v>
      </c>
      <c r="B120" s="115" t="s">
        <v>20</v>
      </c>
      <c r="C120" s="116" t="s">
        <v>20</v>
      </c>
      <c r="D120" s="115">
        <v>0.9479166666666666</v>
      </c>
      <c r="E120" s="116">
        <v>457.2</v>
      </c>
      <c r="F120" s="115">
        <v>1.0069444444444444</v>
      </c>
      <c r="G120" s="116">
        <v>457.2</v>
      </c>
      <c r="H120" s="115" t="s">
        <v>20</v>
      </c>
      <c r="I120" s="116" t="s">
        <v>20</v>
      </c>
      <c r="J120" s="115" t="s">
        <v>20</v>
      </c>
      <c r="K120" s="116" t="s">
        <v>20</v>
      </c>
      <c r="L120" s="115" t="s">
        <v>20</v>
      </c>
      <c r="M120" s="116" t="s">
        <v>20</v>
      </c>
      <c r="N120" s="178" t="s">
        <v>20</v>
      </c>
      <c r="O120" s="179" t="s">
        <v>20</v>
      </c>
      <c r="P120" s="115" t="s">
        <v>20</v>
      </c>
      <c r="Q120" s="116" t="s">
        <v>20</v>
      </c>
      <c r="R120" s="115" t="s">
        <v>20</v>
      </c>
      <c r="S120" s="116" t="s">
        <v>20</v>
      </c>
      <c r="T120" s="115" t="s">
        <v>20</v>
      </c>
      <c r="U120" s="116" t="s">
        <v>20</v>
      </c>
      <c r="V120" s="115" t="s">
        <v>20</v>
      </c>
      <c r="W120" s="116" t="s">
        <v>20</v>
      </c>
      <c r="X120" s="178" t="s">
        <v>20</v>
      </c>
      <c r="Y120" s="179" t="s">
        <v>20</v>
      </c>
      <c r="Z120" s="115" t="s">
        <v>20</v>
      </c>
      <c r="AA120" s="116" t="s">
        <v>20</v>
      </c>
      <c r="AB120" s="115" t="s">
        <v>20</v>
      </c>
      <c r="AC120" s="116" t="s">
        <v>20</v>
      </c>
      <c r="AD120" s="115" t="s">
        <v>20</v>
      </c>
      <c r="AE120" s="117" t="s">
        <v>20</v>
      </c>
      <c r="AF120" s="115" t="s">
        <v>20</v>
      </c>
      <c r="AG120" s="117" t="s">
        <v>20</v>
      </c>
      <c r="AH120" s="178" t="s">
        <v>20</v>
      </c>
      <c r="AI120" s="185" t="s">
        <v>20</v>
      </c>
      <c r="AJ120" s="115" t="s">
        <v>20</v>
      </c>
      <c r="AK120" s="117" t="s">
        <v>20</v>
      </c>
      <c r="AL120" s="115" t="s">
        <v>20</v>
      </c>
      <c r="AM120" s="117" t="s">
        <v>20</v>
      </c>
      <c r="AN120" s="115" t="s">
        <v>20</v>
      </c>
      <c r="AO120" s="117" t="s">
        <v>20</v>
      </c>
      <c r="AP120" s="115" t="s">
        <v>20</v>
      </c>
      <c r="AQ120" s="117" t="s">
        <v>20</v>
      </c>
      <c r="AR120" s="115" t="s">
        <v>20</v>
      </c>
      <c r="AS120" s="117" t="s">
        <v>20</v>
      </c>
      <c r="AT120" s="215" t="s">
        <v>20</v>
      </c>
      <c r="AU120" s="362" t="s">
        <v>20</v>
      </c>
      <c r="AV120" s="215" t="s">
        <v>20</v>
      </c>
      <c r="AW120" s="367" t="s">
        <v>20</v>
      </c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127" customFormat="1" ht="15">
      <c r="A121" s="37" t="s">
        <v>120</v>
      </c>
      <c r="B121" s="115" t="s">
        <v>20</v>
      </c>
      <c r="C121" s="116" t="s">
        <v>20</v>
      </c>
      <c r="D121" s="115">
        <v>0.9583333333333334</v>
      </c>
      <c r="E121" s="116">
        <v>443.7</v>
      </c>
      <c r="F121" s="115">
        <v>0.010416666666666666</v>
      </c>
      <c r="G121" s="116">
        <v>410.2</v>
      </c>
      <c r="H121" s="115" t="s">
        <v>20</v>
      </c>
      <c r="I121" s="116" t="s">
        <v>20</v>
      </c>
      <c r="J121" s="115" t="s">
        <v>20</v>
      </c>
      <c r="K121" s="116" t="s">
        <v>20</v>
      </c>
      <c r="L121" s="115" t="s">
        <v>20</v>
      </c>
      <c r="M121" s="116" t="s">
        <v>20</v>
      </c>
      <c r="N121" s="178" t="s">
        <v>20</v>
      </c>
      <c r="O121" s="179" t="s">
        <v>20</v>
      </c>
      <c r="P121" s="115" t="s">
        <v>20</v>
      </c>
      <c r="Q121" s="116" t="s">
        <v>20</v>
      </c>
      <c r="R121" s="115" t="s">
        <v>20</v>
      </c>
      <c r="S121" s="116" t="s">
        <v>20</v>
      </c>
      <c r="T121" s="115" t="s">
        <v>20</v>
      </c>
      <c r="U121" s="116" t="s">
        <v>20</v>
      </c>
      <c r="V121" s="115" t="s">
        <v>20</v>
      </c>
      <c r="W121" s="116" t="s">
        <v>20</v>
      </c>
      <c r="X121" s="178" t="s">
        <v>20</v>
      </c>
      <c r="Y121" s="179" t="s">
        <v>20</v>
      </c>
      <c r="Z121" s="115" t="s">
        <v>20</v>
      </c>
      <c r="AA121" s="116" t="s">
        <v>20</v>
      </c>
      <c r="AB121" s="115" t="s">
        <v>20</v>
      </c>
      <c r="AC121" s="116" t="s">
        <v>20</v>
      </c>
      <c r="AD121" s="115" t="s">
        <v>20</v>
      </c>
      <c r="AE121" s="117" t="s">
        <v>20</v>
      </c>
      <c r="AF121" s="115" t="s">
        <v>20</v>
      </c>
      <c r="AG121" s="117" t="s">
        <v>20</v>
      </c>
      <c r="AH121" s="178" t="s">
        <v>20</v>
      </c>
      <c r="AI121" s="185" t="s">
        <v>20</v>
      </c>
      <c r="AJ121" s="115" t="s">
        <v>20</v>
      </c>
      <c r="AK121" s="117" t="s">
        <v>20</v>
      </c>
      <c r="AL121" s="115" t="s">
        <v>20</v>
      </c>
      <c r="AM121" s="117" t="s">
        <v>20</v>
      </c>
      <c r="AN121" s="115" t="s">
        <v>20</v>
      </c>
      <c r="AO121" s="117" t="s">
        <v>20</v>
      </c>
      <c r="AP121" s="115" t="s">
        <v>20</v>
      </c>
      <c r="AQ121" s="117" t="s">
        <v>20</v>
      </c>
      <c r="AR121" s="115" t="s">
        <v>20</v>
      </c>
      <c r="AS121" s="117" t="s">
        <v>20</v>
      </c>
      <c r="AT121" s="215" t="s">
        <v>20</v>
      </c>
      <c r="AU121" s="362" t="s">
        <v>20</v>
      </c>
      <c r="AV121" s="215" t="s">
        <v>20</v>
      </c>
      <c r="AW121" s="367" t="s">
        <v>20</v>
      </c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49" s="1" customFormat="1" ht="15">
      <c r="A122" s="37" t="s">
        <v>106</v>
      </c>
      <c r="B122" s="115">
        <v>0.7951388888888888</v>
      </c>
      <c r="C122" s="116">
        <v>428.7</v>
      </c>
      <c r="D122" s="115">
        <v>0.9722222222222222</v>
      </c>
      <c r="E122" s="116">
        <v>428.7</v>
      </c>
      <c r="F122" s="115">
        <v>1.03125</v>
      </c>
      <c r="G122" s="116">
        <v>395.2</v>
      </c>
      <c r="H122" s="115" t="s">
        <v>20</v>
      </c>
      <c r="I122" s="116" t="s">
        <v>20</v>
      </c>
      <c r="J122" s="115" t="s">
        <v>20</v>
      </c>
      <c r="K122" s="116" t="s">
        <v>20</v>
      </c>
      <c r="L122" s="115" t="s">
        <v>20</v>
      </c>
      <c r="M122" s="116" t="s">
        <v>20</v>
      </c>
      <c r="N122" s="178" t="s">
        <v>20</v>
      </c>
      <c r="O122" s="179" t="s">
        <v>20</v>
      </c>
      <c r="P122" s="115" t="s">
        <v>20</v>
      </c>
      <c r="Q122" s="116" t="s">
        <v>20</v>
      </c>
      <c r="R122" s="115" t="s">
        <v>20</v>
      </c>
      <c r="S122" s="116" t="s">
        <v>20</v>
      </c>
      <c r="T122" s="115" t="s">
        <v>20</v>
      </c>
      <c r="U122" s="116" t="s">
        <v>20</v>
      </c>
      <c r="V122" s="115" t="s">
        <v>20</v>
      </c>
      <c r="W122" s="116" t="s">
        <v>20</v>
      </c>
      <c r="X122" s="178" t="s">
        <v>20</v>
      </c>
      <c r="Y122" s="179" t="s">
        <v>20</v>
      </c>
      <c r="Z122" s="115" t="s">
        <v>20</v>
      </c>
      <c r="AA122" s="116" t="s">
        <v>20</v>
      </c>
      <c r="AB122" s="115" t="s">
        <v>20</v>
      </c>
      <c r="AC122" s="116" t="s">
        <v>20</v>
      </c>
      <c r="AD122" s="115" t="s">
        <v>20</v>
      </c>
      <c r="AE122" s="117" t="s">
        <v>20</v>
      </c>
      <c r="AF122" s="115" t="s">
        <v>20</v>
      </c>
      <c r="AG122" s="117" t="s">
        <v>20</v>
      </c>
      <c r="AH122" s="178" t="s">
        <v>20</v>
      </c>
      <c r="AI122" s="185" t="s">
        <v>20</v>
      </c>
      <c r="AJ122" s="115" t="s">
        <v>20</v>
      </c>
      <c r="AK122" s="117" t="s">
        <v>20</v>
      </c>
      <c r="AL122" s="115" t="s">
        <v>20</v>
      </c>
      <c r="AM122" s="117" t="s">
        <v>20</v>
      </c>
      <c r="AN122" s="115" t="s">
        <v>20</v>
      </c>
      <c r="AO122" s="117" t="s">
        <v>20</v>
      </c>
      <c r="AP122" s="115" t="s">
        <v>20</v>
      </c>
      <c r="AQ122" s="117" t="s">
        <v>20</v>
      </c>
      <c r="AR122" s="115" t="s">
        <v>20</v>
      </c>
      <c r="AS122" s="117" t="s">
        <v>20</v>
      </c>
      <c r="AT122" s="215">
        <v>0.84375</v>
      </c>
      <c r="AU122" s="362">
        <v>411</v>
      </c>
      <c r="AV122" s="215">
        <v>0.875</v>
      </c>
      <c r="AW122" s="367">
        <v>391.6</v>
      </c>
    </row>
    <row r="123" spans="1:66" s="1" customFormat="1" ht="15">
      <c r="A123" s="78" t="s">
        <v>22</v>
      </c>
      <c r="B123" s="104">
        <v>0.8020833333333334</v>
      </c>
      <c r="C123" s="119">
        <v>438.8</v>
      </c>
      <c r="D123" s="104">
        <v>0.9791666666666666</v>
      </c>
      <c r="E123" s="119">
        <v>438.8</v>
      </c>
      <c r="F123" s="104">
        <v>1.0381944444444444</v>
      </c>
      <c r="G123" s="119">
        <v>405.3</v>
      </c>
      <c r="H123" s="80" t="s">
        <v>20</v>
      </c>
      <c r="I123" s="99" t="s">
        <v>20</v>
      </c>
      <c r="J123" s="80" t="s">
        <v>20</v>
      </c>
      <c r="K123" s="99" t="s">
        <v>20</v>
      </c>
      <c r="L123" s="80" t="s">
        <v>20</v>
      </c>
      <c r="M123" s="99" t="s">
        <v>20</v>
      </c>
      <c r="N123" s="152" t="s">
        <v>20</v>
      </c>
      <c r="O123" s="177" t="s">
        <v>20</v>
      </c>
      <c r="P123" s="80" t="s">
        <v>20</v>
      </c>
      <c r="Q123" s="99" t="s">
        <v>20</v>
      </c>
      <c r="R123" s="80" t="s">
        <v>20</v>
      </c>
      <c r="S123" s="99" t="s">
        <v>20</v>
      </c>
      <c r="T123" s="80" t="s">
        <v>20</v>
      </c>
      <c r="U123" s="99" t="s">
        <v>20</v>
      </c>
      <c r="V123" s="80" t="s">
        <v>20</v>
      </c>
      <c r="W123" s="99" t="s">
        <v>20</v>
      </c>
      <c r="X123" s="152" t="s">
        <v>20</v>
      </c>
      <c r="Y123" s="177" t="s">
        <v>20</v>
      </c>
      <c r="Z123" s="80" t="s">
        <v>20</v>
      </c>
      <c r="AA123" s="99" t="s">
        <v>20</v>
      </c>
      <c r="AB123" s="80" t="s">
        <v>20</v>
      </c>
      <c r="AC123" s="99" t="s">
        <v>20</v>
      </c>
      <c r="AD123" s="80" t="s">
        <v>20</v>
      </c>
      <c r="AE123" s="99" t="s">
        <v>20</v>
      </c>
      <c r="AF123" s="80" t="s">
        <v>20</v>
      </c>
      <c r="AG123" s="99" t="s">
        <v>20</v>
      </c>
      <c r="AH123" s="152" t="s">
        <v>20</v>
      </c>
      <c r="AI123" s="177" t="s">
        <v>20</v>
      </c>
      <c r="AJ123" s="80" t="s">
        <v>20</v>
      </c>
      <c r="AK123" s="99" t="s">
        <v>20</v>
      </c>
      <c r="AL123" s="80" t="s">
        <v>20</v>
      </c>
      <c r="AM123" s="99" t="s">
        <v>20</v>
      </c>
      <c r="AN123" s="80" t="s">
        <v>20</v>
      </c>
      <c r="AO123" s="99" t="s">
        <v>20</v>
      </c>
      <c r="AP123" s="80" t="s">
        <v>20</v>
      </c>
      <c r="AQ123" s="99" t="s">
        <v>20</v>
      </c>
      <c r="AR123" s="80" t="s">
        <v>20</v>
      </c>
      <c r="AS123" s="99" t="s">
        <v>20</v>
      </c>
      <c r="AT123" s="218">
        <v>0.8506944444444445</v>
      </c>
      <c r="AU123" s="363">
        <v>423</v>
      </c>
      <c r="AV123" s="218">
        <v>0.8819444444444445</v>
      </c>
      <c r="AW123" s="363">
        <v>403.6</v>
      </c>
      <c r="BM123" s="127"/>
      <c r="BN123" s="127"/>
    </row>
    <row r="124" spans="1:49" s="1" customFormat="1" ht="15.75" thickBot="1">
      <c r="A124" s="120" t="s">
        <v>21</v>
      </c>
      <c r="B124" s="121">
        <v>0.8125</v>
      </c>
      <c r="C124" s="122">
        <v>450.7</v>
      </c>
      <c r="D124" s="121">
        <v>0.9895833333333333</v>
      </c>
      <c r="E124" s="122">
        <v>450.7</v>
      </c>
      <c r="F124" s="121">
        <v>1.0486111111111112</v>
      </c>
      <c r="G124" s="122">
        <v>417.2</v>
      </c>
      <c r="H124" s="107" t="s">
        <v>20</v>
      </c>
      <c r="I124" s="123" t="s">
        <v>20</v>
      </c>
      <c r="J124" s="107" t="s">
        <v>20</v>
      </c>
      <c r="K124" s="123" t="s">
        <v>20</v>
      </c>
      <c r="L124" s="107" t="s">
        <v>20</v>
      </c>
      <c r="M124" s="123" t="s">
        <v>20</v>
      </c>
      <c r="N124" s="158" t="s">
        <v>20</v>
      </c>
      <c r="O124" s="180" t="s">
        <v>20</v>
      </c>
      <c r="P124" s="107" t="s">
        <v>20</v>
      </c>
      <c r="Q124" s="123" t="s">
        <v>20</v>
      </c>
      <c r="R124" s="107" t="s">
        <v>20</v>
      </c>
      <c r="S124" s="123" t="s">
        <v>20</v>
      </c>
      <c r="T124" s="107" t="s">
        <v>20</v>
      </c>
      <c r="U124" s="123" t="s">
        <v>20</v>
      </c>
      <c r="V124" s="107" t="s">
        <v>20</v>
      </c>
      <c r="W124" s="123" t="s">
        <v>20</v>
      </c>
      <c r="X124" s="158" t="s">
        <v>20</v>
      </c>
      <c r="Y124" s="180" t="s">
        <v>20</v>
      </c>
      <c r="Z124" s="107" t="s">
        <v>20</v>
      </c>
      <c r="AA124" s="123" t="s">
        <v>20</v>
      </c>
      <c r="AB124" s="107" t="s">
        <v>20</v>
      </c>
      <c r="AC124" s="123" t="s">
        <v>20</v>
      </c>
      <c r="AD124" s="107" t="s">
        <v>20</v>
      </c>
      <c r="AE124" s="123" t="s">
        <v>20</v>
      </c>
      <c r="AF124" s="107" t="s">
        <v>20</v>
      </c>
      <c r="AG124" s="123" t="s">
        <v>20</v>
      </c>
      <c r="AH124" s="158" t="s">
        <v>20</v>
      </c>
      <c r="AI124" s="180" t="s">
        <v>20</v>
      </c>
      <c r="AJ124" s="107" t="s">
        <v>20</v>
      </c>
      <c r="AK124" s="123" t="s">
        <v>20</v>
      </c>
      <c r="AL124" s="107" t="s">
        <v>20</v>
      </c>
      <c r="AM124" s="123" t="s">
        <v>20</v>
      </c>
      <c r="AN124" s="107" t="s">
        <v>20</v>
      </c>
      <c r="AO124" s="123" t="s">
        <v>20</v>
      </c>
      <c r="AP124" s="107" t="s">
        <v>20</v>
      </c>
      <c r="AQ124" s="123" t="s">
        <v>20</v>
      </c>
      <c r="AR124" s="107" t="s">
        <v>20</v>
      </c>
      <c r="AS124" s="123" t="s">
        <v>20</v>
      </c>
      <c r="AT124" s="219">
        <v>0.8576388888888888</v>
      </c>
      <c r="AU124" s="364">
        <v>435</v>
      </c>
      <c r="AV124" s="219">
        <v>0.8888888888888888</v>
      </c>
      <c r="AW124" s="364">
        <v>416</v>
      </c>
    </row>
    <row r="125" spans="1:64" s="1" customFormat="1" ht="16.5" thickBot="1">
      <c r="A125" s="39" t="s">
        <v>9</v>
      </c>
      <c r="B125" s="230">
        <f>MAX(C78:C124)</f>
        <v>450.7</v>
      </c>
      <c r="C125" s="224"/>
      <c r="D125" s="223">
        <f>MAX(E78:E124)</f>
        <v>457.2</v>
      </c>
      <c r="E125" s="224"/>
      <c r="F125" s="230">
        <f>MAX(G78:G124)</f>
        <v>457.2</v>
      </c>
      <c r="G125" s="224"/>
      <c r="H125" s="282">
        <f>MAX(I78:I124)</f>
        <v>310.7</v>
      </c>
      <c r="I125" s="283"/>
      <c r="J125" s="282">
        <f>MAX(K78:K124)</f>
        <v>344.2</v>
      </c>
      <c r="K125" s="283"/>
      <c r="L125" s="282">
        <f>MAX(M78:M124)</f>
        <v>362.7</v>
      </c>
      <c r="M125" s="283"/>
      <c r="N125" s="276">
        <f>MAX(O78:O124)</f>
        <v>344.2</v>
      </c>
      <c r="O125" s="277"/>
      <c r="P125" s="282">
        <f>MAX(Q78:Q124)</f>
        <v>329.2</v>
      </c>
      <c r="Q125" s="283"/>
      <c r="R125" s="282">
        <f>MAX(S78:S124)</f>
        <v>344.2</v>
      </c>
      <c r="S125" s="283"/>
      <c r="T125" s="276">
        <f>MAX(U78:U124)</f>
        <v>362.7</v>
      </c>
      <c r="U125" s="277"/>
      <c r="V125" s="282">
        <f>MAX(W78:W124)</f>
        <v>310.7</v>
      </c>
      <c r="W125" s="283"/>
      <c r="X125" s="276">
        <f>MAX(Y78:Y124)</f>
        <v>310.7</v>
      </c>
      <c r="Y125" s="277"/>
      <c r="Z125" s="282">
        <f>MAX(AA78:AA124)</f>
        <v>344.2</v>
      </c>
      <c r="AA125" s="283"/>
      <c r="AB125" s="282">
        <f>MAX(AC78:AC124)</f>
        <v>329.2</v>
      </c>
      <c r="AC125" s="283"/>
      <c r="AD125" s="248">
        <f>MAX(AE78:AE124)</f>
        <v>310.7</v>
      </c>
      <c r="AE125" s="249"/>
      <c r="AF125" s="248">
        <f>MAX(AG78:AG124)</f>
        <v>362.7</v>
      </c>
      <c r="AG125" s="249"/>
      <c r="AH125" s="280">
        <f>MAX(AI78:AI124)</f>
        <v>357.4</v>
      </c>
      <c r="AI125" s="281"/>
      <c r="AJ125" s="248">
        <f>MAX(AK78:AK124)</f>
        <v>329.2</v>
      </c>
      <c r="AK125" s="249"/>
      <c r="AL125" s="248">
        <f>MAX(AM78:AM124)</f>
        <v>357.4</v>
      </c>
      <c r="AM125" s="249"/>
      <c r="AN125" s="248">
        <f>MAX(AO78:AO124)</f>
        <v>310.7</v>
      </c>
      <c r="AO125" s="249"/>
      <c r="AP125" s="248">
        <f>MAX(AQ78:AQ124)</f>
        <v>357.4</v>
      </c>
      <c r="AQ125" s="249"/>
      <c r="AR125" s="248">
        <f>MAX(AS78:AS124)</f>
        <v>329.2</v>
      </c>
      <c r="AS125" s="249"/>
      <c r="AT125" s="223">
        <f>MAX(AU78:AU124)</f>
        <v>435</v>
      </c>
      <c r="AU125" s="224"/>
      <c r="AV125" s="230">
        <f>MAX(AW78:AW124)</f>
        <v>416</v>
      </c>
      <c r="AW125" s="224"/>
      <c r="BK125" s="127"/>
      <c r="BL125" s="127"/>
    </row>
    <row r="126" spans="1:49" s="1" customFormat="1" ht="16.5" thickBot="1">
      <c r="A126" s="40" t="s">
        <v>10</v>
      </c>
      <c r="B126" s="225">
        <v>365</v>
      </c>
      <c r="C126" s="226"/>
      <c r="D126" s="225">
        <v>365</v>
      </c>
      <c r="E126" s="226"/>
      <c r="F126" s="225">
        <v>365</v>
      </c>
      <c r="G126" s="226"/>
      <c r="H126" s="225">
        <v>365</v>
      </c>
      <c r="I126" s="296"/>
      <c r="J126" s="251">
        <v>365</v>
      </c>
      <c r="K126" s="279"/>
      <c r="L126" s="251">
        <v>365</v>
      </c>
      <c r="M126" s="279"/>
      <c r="N126" s="251">
        <v>365</v>
      </c>
      <c r="O126" s="279"/>
      <c r="P126" s="251">
        <v>365</v>
      </c>
      <c r="Q126" s="279"/>
      <c r="R126" s="251">
        <v>365</v>
      </c>
      <c r="S126" s="279"/>
      <c r="T126" s="251">
        <v>103</v>
      </c>
      <c r="U126" s="279"/>
      <c r="V126" s="251">
        <v>365</v>
      </c>
      <c r="W126" s="279"/>
      <c r="X126" s="264">
        <v>365</v>
      </c>
      <c r="Y126" s="295"/>
      <c r="Z126" s="251">
        <v>365</v>
      </c>
      <c r="AA126" s="279"/>
      <c r="AB126" s="251">
        <v>52</v>
      </c>
      <c r="AC126" s="279"/>
      <c r="AD126" s="251">
        <v>365</v>
      </c>
      <c r="AE126" s="252"/>
      <c r="AF126" s="251">
        <v>365</v>
      </c>
      <c r="AG126" s="252"/>
      <c r="AH126" s="264">
        <v>365</v>
      </c>
      <c r="AI126" s="265"/>
      <c r="AJ126" s="251">
        <v>365</v>
      </c>
      <c r="AK126" s="252"/>
      <c r="AL126" s="251">
        <v>365</v>
      </c>
      <c r="AM126" s="252"/>
      <c r="AN126" s="251">
        <v>365</v>
      </c>
      <c r="AO126" s="252"/>
      <c r="AP126" s="225">
        <v>365</v>
      </c>
      <c r="AQ126" s="226"/>
      <c r="AR126" s="251">
        <v>52</v>
      </c>
      <c r="AS126" s="252"/>
      <c r="AT126" s="225">
        <v>305</v>
      </c>
      <c r="AU126" s="226"/>
      <c r="AV126" s="225">
        <v>60</v>
      </c>
      <c r="AW126" s="226"/>
    </row>
    <row r="127" spans="1:62" s="1" customFormat="1" ht="16.5" thickBot="1">
      <c r="A127" s="40" t="s">
        <v>124</v>
      </c>
      <c r="B127" s="227">
        <v>43101</v>
      </c>
      <c r="C127" s="227"/>
      <c r="D127" s="227">
        <v>41275</v>
      </c>
      <c r="E127" s="227"/>
      <c r="F127" s="227">
        <v>43101</v>
      </c>
      <c r="G127" s="227"/>
      <c r="H127" s="227">
        <v>41275</v>
      </c>
      <c r="I127" s="227"/>
      <c r="J127" s="270">
        <v>41275</v>
      </c>
      <c r="K127" s="270"/>
      <c r="L127" s="270">
        <v>41275</v>
      </c>
      <c r="M127" s="270"/>
      <c r="N127" s="270">
        <v>41275</v>
      </c>
      <c r="O127" s="270"/>
      <c r="P127" s="270">
        <v>41275</v>
      </c>
      <c r="Q127" s="270"/>
      <c r="R127" s="270">
        <v>41275</v>
      </c>
      <c r="S127" s="270"/>
      <c r="T127" s="270">
        <v>41275</v>
      </c>
      <c r="U127" s="270"/>
      <c r="V127" s="270">
        <v>41275</v>
      </c>
      <c r="W127" s="270"/>
      <c r="X127" s="294">
        <v>41275</v>
      </c>
      <c r="Y127" s="294"/>
      <c r="Z127" s="270">
        <v>41275</v>
      </c>
      <c r="AA127" s="270"/>
      <c r="AB127" s="270">
        <v>41275</v>
      </c>
      <c r="AC127" s="270"/>
      <c r="AD127" s="270">
        <v>41275</v>
      </c>
      <c r="AE127" s="260"/>
      <c r="AF127" s="270">
        <v>41275</v>
      </c>
      <c r="AG127" s="260"/>
      <c r="AH127" s="266">
        <v>41275</v>
      </c>
      <c r="AI127" s="267"/>
      <c r="AJ127" s="270">
        <v>41275</v>
      </c>
      <c r="AK127" s="260"/>
      <c r="AL127" s="270">
        <v>41275</v>
      </c>
      <c r="AM127" s="260"/>
      <c r="AN127" s="270">
        <v>41275</v>
      </c>
      <c r="AO127" s="260"/>
      <c r="AP127" s="227">
        <v>43466</v>
      </c>
      <c r="AQ127" s="231"/>
      <c r="AR127" s="270">
        <v>41275</v>
      </c>
      <c r="AS127" s="260"/>
      <c r="AT127" s="227">
        <v>41275</v>
      </c>
      <c r="AU127" s="227"/>
      <c r="AV127" s="227">
        <v>43661</v>
      </c>
      <c r="AW127" s="231"/>
      <c r="BH127" s="127"/>
      <c r="BI127" s="127"/>
      <c r="BJ127" s="127"/>
    </row>
    <row r="128" spans="1:59" s="1" customFormat="1" ht="16.5" thickBot="1">
      <c r="A128" s="41" t="s">
        <v>12</v>
      </c>
      <c r="B128" s="228">
        <v>43465</v>
      </c>
      <c r="C128" s="228"/>
      <c r="D128" s="228">
        <v>41639</v>
      </c>
      <c r="E128" s="228"/>
      <c r="F128" s="228">
        <v>43465</v>
      </c>
      <c r="G128" s="228"/>
      <c r="H128" s="228">
        <v>41639</v>
      </c>
      <c r="I128" s="228"/>
      <c r="J128" s="241">
        <v>41639</v>
      </c>
      <c r="K128" s="241"/>
      <c r="L128" s="241">
        <v>41639</v>
      </c>
      <c r="M128" s="241"/>
      <c r="N128" s="241">
        <v>41639</v>
      </c>
      <c r="O128" s="241"/>
      <c r="P128" s="241">
        <v>41639</v>
      </c>
      <c r="Q128" s="241"/>
      <c r="R128" s="241">
        <v>41639</v>
      </c>
      <c r="S128" s="241"/>
      <c r="T128" s="241">
        <v>41639</v>
      </c>
      <c r="U128" s="241"/>
      <c r="V128" s="241">
        <v>41639</v>
      </c>
      <c r="W128" s="241"/>
      <c r="X128" s="293">
        <v>41639</v>
      </c>
      <c r="Y128" s="293"/>
      <c r="Z128" s="241">
        <v>41639</v>
      </c>
      <c r="AA128" s="241"/>
      <c r="AB128" s="241">
        <v>41639</v>
      </c>
      <c r="AC128" s="241"/>
      <c r="AD128" s="241">
        <v>41639</v>
      </c>
      <c r="AE128" s="250"/>
      <c r="AF128" s="241">
        <v>41639</v>
      </c>
      <c r="AG128" s="250"/>
      <c r="AH128" s="261">
        <v>41639</v>
      </c>
      <c r="AI128" s="250"/>
      <c r="AJ128" s="241">
        <v>41639</v>
      </c>
      <c r="AK128" s="250"/>
      <c r="AL128" s="241">
        <v>41639</v>
      </c>
      <c r="AM128" s="250"/>
      <c r="AN128" s="241">
        <v>41639</v>
      </c>
      <c r="AO128" s="250"/>
      <c r="AP128" s="228">
        <v>43830</v>
      </c>
      <c r="AQ128" s="232"/>
      <c r="AR128" s="241">
        <v>41639</v>
      </c>
      <c r="AS128" s="250"/>
      <c r="AT128" s="228">
        <v>41639</v>
      </c>
      <c r="AU128" s="228"/>
      <c r="AV128" s="228">
        <v>43723</v>
      </c>
      <c r="AW128" s="232"/>
      <c r="BG128" s="127"/>
    </row>
    <row r="129" spans="1:58" s="1" customFormat="1" ht="15.75">
      <c r="A129" s="126"/>
      <c r="B129" s="243">
        <f>B126*B125</f>
        <v>164505.5</v>
      </c>
      <c r="C129" s="243"/>
      <c r="D129" s="243">
        <f>D126*D125</f>
        <v>166878</v>
      </c>
      <c r="E129" s="243"/>
      <c r="F129" s="243">
        <f>F126*F125</f>
        <v>166878</v>
      </c>
      <c r="G129" s="243"/>
      <c r="H129" s="243">
        <f>H126*H125</f>
        <v>113405.5</v>
      </c>
      <c r="I129" s="243"/>
      <c r="J129" s="243">
        <f>J126*J125</f>
        <v>125633</v>
      </c>
      <c r="K129" s="243"/>
      <c r="L129" s="243">
        <f>L126*L125</f>
        <v>132385.5</v>
      </c>
      <c r="M129" s="243"/>
      <c r="N129" s="243">
        <f>N126*N125</f>
        <v>125633</v>
      </c>
      <c r="O129" s="243"/>
      <c r="P129" s="243">
        <f>P126*P125</f>
        <v>120158</v>
      </c>
      <c r="Q129" s="243"/>
      <c r="R129" s="243">
        <f>R126*R125</f>
        <v>125633</v>
      </c>
      <c r="S129" s="243"/>
      <c r="T129" s="243">
        <f>T126*T125</f>
        <v>37358.1</v>
      </c>
      <c r="U129" s="243"/>
      <c r="V129" s="243">
        <f>V126*V125</f>
        <v>113405.5</v>
      </c>
      <c r="W129" s="243"/>
      <c r="X129" s="243">
        <f>X126*X125</f>
        <v>113405.5</v>
      </c>
      <c r="Y129" s="243"/>
      <c r="Z129" s="243">
        <f>Z126*Z125</f>
        <v>125633</v>
      </c>
      <c r="AA129" s="243"/>
      <c r="AB129" s="243">
        <f>AB126*AB125</f>
        <v>17118.399999999998</v>
      </c>
      <c r="AC129" s="243"/>
      <c r="AD129" s="243">
        <f>AD126*AD125</f>
        <v>113405.5</v>
      </c>
      <c r="AE129" s="243"/>
      <c r="AF129" s="243">
        <f>AF126*AF125</f>
        <v>132385.5</v>
      </c>
      <c r="AG129" s="243"/>
      <c r="AH129" s="243">
        <f>AH126*AH125</f>
        <v>130450.99999999999</v>
      </c>
      <c r="AI129" s="243"/>
      <c r="AJ129" s="243">
        <f>AJ126*AJ125</f>
        <v>120158</v>
      </c>
      <c r="AK129" s="243"/>
      <c r="AL129" s="243">
        <f>AL126*AL125</f>
        <v>130450.99999999999</v>
      </c>
      <c r="AM129" s="243"/>
      <c r="AN129" s="243">
        <f>AN126*AN125</f>
        <v>113405.5</v>
      </c>
      <c r="AO129" s="243"/>
      <c r="AP129" s="243">
        <f>AP126*AP125</f>
        <v>130450.99999999999</v>
      </c>
      <c r="AQ129" s="243"/>
      <c r="AR129" s="243">
        <f>AR126*AR125</f>
        <v>17118.399999999998</v>
      </c>
      <c r="AS129" s="243"/>
      <c r="AT129" s="206"/>
      <c r="AU129" s="206"/>
      <c r="AV129" s="206"/>
      <c r="AW129" s="206"/>
      <c r="AX129" s="127"/>
      <c r="AY129" s="127"/>
      <c r="AZ129" s="127"/>
      <c r="BA129" s="127"/>
      <c r="BB129" s="127"/>
      <c r="BC129" s="127"/>
      <c r="BD129" s="127"/>
      <c r="BE129" s="127"/>
      <c r="BF129" s="127"/>
    </row>
    <row r="130" spans="2:47" s="1" customFormat="1" ht="18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311"/>
      <c r="AI130" s="311"/>
      <c r="AJ130" s="311"/>
      <c r="AK130" s="311"/>
      <c r="AL130" s="311"/>
      <c r="AM130" s="311"/>
      <c r="AN130" s="311"/>
      <c r="AO130" s="311"/>
      <c r="AP130" s="202"/>
      <c r="AQ130" s="202"/>
      <c r="AR130" s="5"/>
      <c r="AS130" s="5"/>
      <c r="AT130" s="5"/>
      <c r="AU130" s="5"/>
    </row>
    <row r="131" spans="24:47" s="1" customFormat="1" ht="19.5" thickBot="1">
      <c r="X131" s="10"/>
      <c r="Y131" s="9"/>
      <c r="Z131" s="9"/>
      <c r="AA131" s="5"/>
      <c r="AB131" s="5"/>
      <c r="AC131" s="5"/>
      <c r="AD131" s="5"/>
      <c r="AE131" s="5"/>
      <c r="AF131" s="5"/>
      <c r="AG131" s="5"/>
      <c r="AI131" s="312"/>
      <c r="AJ131" s="312"/>
      <c r="AK131" s="312"/>
      <c r="AL131" s="312"/>
      <c r="AM131" s="312"/>
      <c r="AN131" s="312"/>
      <c r="AR131" s="5"/>
      <c r="AS131" s="5"/>
      <c r="AT131" s="5"/>
      <c r="AU131" s="5"/>
    </row>
    <row r="132" spans="1:47" s="1" customFormat="1" ht="21" thickBot="1">
      <c r="A132" s="19" t="s">
        <v>19</v>
      </c>
      <c r="B132" s="42" t="s">
        <v>56</v>
      </c>
      <c r="C132" s="286">
        <f>SUM(B67:AS67)+SUM(B129:AS129)</f>
        <v>5205281.4</v>
      </c>
      <c r="D132" s="286"/>
      <c r="E132" s="286"/>
      <c r="F132" s="286"/>
      <c r="G132" s="287"/>
      <c r="H132" s="20"/>
      <c r="I132" s="20"/>
      <c r="J132" s="20"/>
      <c r="AC132" s="5"/>
      <c r="AD132" s="20"/>
      <c r="AE132" s="20"/>
      <c r="AF132" s="20"/>
      <c r="AG132" s="20"/>
      <c r="AI132" s="278"/>
      <c r="AJ132" s="278"/>
      <c r="AK132" s="278"/>
      <c r="AL132" s="278"/>
      <c r="AM132" s="278"/>
      <c r="AN132" s="278"/>
      <c r="AR132" s="5"/>
      <c r="AS132" s="5"/>
      <c r="AT132" s="5"/>
      <c r="AU132" s="5"/>
    </row>
    <row r="133" spans="1:48" s="1" customFormat="1" ht="15.75" thickBot="1">
      <c r="A133" s="22"/>
      <c r="B133" s="22"/>
      <c r="C133" s="22"/>
      <c r="D133" s="22"/>
      <c r="E133" s="22"/>
      <c r="F133" s="22"/>
      <c r="G133" s="22"/>
      <c r="H133" s="22"/>
      <c r="I133" s="22"/>
      <c r="J133" s="131"/>
      <c r="X133" s="22"/>
      <c r="Y133" s="22"/>
      <c r="Z133" s="22"/>
      <c r="AA133" s="22"/>
      <c r="AB133" s="22"/>
      <c r="AC133" s="22"/>
      <c r="AD133" s="131"/>
      <c r="AI133" s="278"/>
      <c r="AJ133" s="278"/>
      <c r="AK133" s="278"/>
      <c r="AL133" s="278"/>
      <c r="AM133" s="278"/>
      <c r="AN133" s="278"/>
      <c r="AR133" s="5"/>
      <c r="AS133" s="5"/>
      <c r="AT133" s="5"/>
      <c r="AU133" s="5"/>
      <c r="AV133" s="5"/>
    </row>
    <row r="134" spans="1:14" s="1" customFormat="1" ht="13.5" thickBot="1">
      <c r="A134" s="288" t="s">
        <v>58</v>
      </c>
      <c r="B134" s="289"/>
      <c r="C134" s="289"/>
      <c r="D134" s="289"/>
      <c r="E134" s="290"/>
      <c r="F134" s="23" t="s">
        <v>98</v>
      </c>
      <c r="G134" s="76"/>
      <c r="H134" s="23"/>
      <c r="I134" s="23"/>
      <c r="J134" s="23"/>
      <c r="K134" s="23"/>
      <c r="L134" s="23"/>
      <c r="M134" s="23"/>
      <c r="N134" s="23"/>
    </row>
    <row r="135" spans="1:14" s="1" customFormat="1" ht="15">
      <c r="A135" s="46" t="s">
        <v>8</v>
      </c>
      <c r="B135" s="291" t="s">
        <v>59</v>
      </c>
      <c r="C135" s="291"/>
      <c r="D135" s="291"/>
      <c r="E135" s="292"/>
      <c r="F135" s="135" t="s">
        <v>172</v>
      </c>
      <c r="G135" s="77"/>
      <c r="H135" s="43"/>
      <c r="I135" s="43"/>
      <c r="J135" s="43"/>
      <c r="K135" s="43"/>
      <c r="L135" s="43"/>
      <c r="M135" s="43"/>
      <c r="N135" s="43"/>
    </row>
    <row r="136" spans="1:16" s="1" customFormat="1" ht="15">
      <c r="A136" s="44" t="s">
        <v>6</v>
      </c>
      <c r="B136" s="244" t="s">
        <v>60</v>
      </c>
      <c r="C136" s="244"/>
      <c r="D136" s="244"/>
      <c r="E136" s="245"/>
      <c r="F136" s="135"/>
      <c r="G136" s="43"/>
      <c r="H136" s="43"/>
      <c r="I136" s="43"/>
      <c r="J136" s="43"/>
      <c r="K136" s="43"/>
      <c r="L136" s="43"/>
      <c r="M136" s="43"/>
      <c r="N136" s="43"/>
      <c r="P136" s="24"/>
    </row>
    <row r="137" spans="1:16" s="1" customFormat="1" ht="15">
      <c r="A137" s="60" t="s">
        <v>57</v>
      </c>
      <c r="B137" s="244" t="s">
        <v>61</v>
      </c>
      <c r="C137" s="244"/>
      <c r="D137" s="244"/>
      <c r="E137" s="245"/>
      <c r="F137" s="43"/>
      <c r="G137" s="43"/>
      <c r="H137" s="43"/>
      <c r="I137" s="43"/>
      <c r="J137" s="43"/>
      <c r="K137" s="43"/>
      <c r="L137" s="43"/>
      <c r="M137" s="43"/>
      <c r="N137" s="43"/>
      <c r="P137" s="24"/>
    </row>
    <row r="138" spans="1:16" s="1" customFormat="1" ht="15">
      <c r="A138" s="60" t="s">
        <v>70</v>
      </c>
      <c r="B138" s="244" t="s">
        <v>71</v>
      </c>
      <c r="C138" s="244"/>
      <c r="D138" s="244"/>
      <c r="E138" s="245"/>
      <c r="F138" s="43"/>
      <c r="G138" s="43"/>
      <c r="H138" s="43"/>
      <c r="I138" s="43"/>
      <c r="J138" s="43"/>
      <c r="K138" s="43"/>
      <c r="L138" s="43"/>
      <c r="M138" s="43"/>
      <c r="N138" s="43"/>
      <c r="P138" s="24"/>
    </row>
    <row r="139" spans="1:14" s="1" customFormat="1" ht="15.75" thickBot="1">
      <c r="A139" s="45" t="s">
        <v>132</v>
      </c>
      <c r="B139" s="284" t="s">
        <v>171</v>
      </c>
      <c r="C139" s="284"/>
      <c r="D139" s="284"/>
      <c r="E139" s="285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1:21" s="1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s="1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s="1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6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53:64" ht="12.75"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53:62" ht="12.75">
      <c r="BA146" s="1"/>
      <c r="BB146" s="1"/>
      <c r="BC146" s="1"/>
      <c r="BD146" s="1"/>
      <c r="BE146" s="1"/>
      <c r="BF146" s="1"/>
      <c r="BG146" s="1"/>
      <c r="BH146" s="1"/>
      <c r="BI146" s="1"/>
      <c r="BJ146" s="1"/>
    </row>
    <row r="147" spans="53:62" ht="12.75">
      <c r="BA147" s="1"/>
      <c r="BB147" s="1"/>
      <c r="BC147" s="1"/>
      <c r="BD147" s="1"/>
      <c r="BE147" s="1"/>
      <c r="BF147" s="1"/>
      <c r="BG147" s="1"/>
      <c r="BH147" s="1"/>
      <c r="BI147" s="1"/>
      <c r="BJ147" s="1"/>
    </row>
    <row r="148" spans="53:59" ht="12.75">
      <c r="BA148" s="1"/>
      <c r="BB148" s="1"/>
      <c r="BC148" s="1"/>
      <c r="BD148" s="1"/>
      <c r="BE148" s="1"/>
      <c r="BF148" s="1"/>
      <c r="BG148" s="1"/>
    </row>
    <row r="149" spans="53:58" ht="12.75">
      <c r="BA149" s="1"/>
      <c r="BB149" s="1"/>
      <c r="BC149" s="1"/>
      <c r="BD149" s="1"/>
      <c r="BE149" s="1"/>
      <c r="BF149" s="1"/>
    </row>
  </sheetData>
  <sheetProtection/>
  <mergeCells count="303">
    <mergeCell ref="B11:AS12"/>
    <mergeCell ref="A11:A12"/>
    <mergeCell ref="AI70:AN70"/>
    <mergeCell ref="AB76:AC76"/>
    <mergeCell ref="AN128:AO128"/>
    <mergeCell ref="AN129:AO129"/>
    <mergeCell ref="AH68:AO68"/>
    <mergeCell ref="AI69:AN69"/>
    <mergeCell ref="F125:G125"/>
    <mergeCell ref="P76:Q76"/>
    <mergeCell ref="AI133:AN133"/>
    <mergeCell ref="AH130:AO130"/>
    <mergeCell ref="AI131:AN131"/>
    <mergeCell ref="AB126:AC126"/>
    <mergeCell ref="P128:Q128"/>
    <mergeCell ref="A72:A73"/>
    <mergeCell ref="B129:C129"/>
    <mergeCell ref="B127:C127"/>
    <mergeCell ref="H125:I125"/>
    <mergeCell ref="N76:O76"/>
    <mergeCell ref="AI132:AN132"/>
    <mergeCell ref="D128:E128"/>
    <mergeCell ref="D129:E129"/>
    <mergeCell ref="B126:C126"/>
    <mergeCell ref="B128:C128"/>
    <mergeCell ref="B125:C125"/>
    <mergeCell ref="R125:S125"/>
    <mergeCell ref="V125:W125"/>
    <mergeCell ref="X125:Y125"/>
    <mergeCell ref="Z125:AA125"/>
    <mergeCell ref="AN76:AO76"/>
    <mergeCell ref="AN125:AO125"/>
    <mergeCell ref="F127:G127"/>
    <mergeCell ref="X76:Y76"/>
    <mergeCell ref="Z76:AA76"/>
    <mergeCell ref="F65:G65"/>
    <mergeCell ref="X65:Y65"/>
    <mergeCell ref="Z65:AA65"/>
    <mergeCell ref="AB65:AC65"/>
    <mergeCell ref="H66:I66"/>
    <mergeCell ref="H65:I65"/>
    <mergeCell ref="J65:K65"/>
    <mergeCell ref="L65:M65"/>
    <mergeCell ref="B137:E137"/>
    <mergeCell ref="D76:E76"/>
    <mergeCell ref="D125:E125"/>
    <mergeCell ref="D126:E126"/>
    <mergeCell ref="D127:E127"/>
    <mergeCell ref="F66:G66"/>
    <mergeCell ref="B72:AH73"/>
    <mergeCell ref="F64:G64"/>
    <mergeCell ref="H67:I67"/>
    <mergeCell ref="B64:C64"/>
    <mergeCell ref="H64:I64"/>
    <mergeCell ref="P65:Q65"/>
    <mergeCell ref="D63:E63"/>
    <mergeCell ref="D64:E64"/>
    <mergeCell ref="D65:E65"/>
    <mergeCell ref="D66:E66"/>
    <mergeCell ref="B65:C65"/>
    <mergeCell ref="N64:O64"/>
    <mergeCell ref="J64:K64"/>
    <mergeCell ref="L64:M64"/>
    <mergeCell ref="R63:S63"/>
    <mergeCell ref="H15:I15"/>
    <mergeCell ref="R64:S64"/>
    <mergeCell ref="P64:Q64"/>
    <mergeCell ref="A13:K13"/>
    <mergeCell ref="V13:AA13"/>
    <mergeCell ref="A15:A16"/>
    <mergeCell ref="B15:C15"/>
    <mergeCell ref="X15:Y15"/>
    <mergeCell ref="T15:U15"/>
    <mergeCell ref="P15:Q15"/>
    <mergeCell ref="R15:S15"/>
    <mergeCell ref="F15:G15"/>
    <mergeCell ref="Z15:AA15"/>
    <mergeCell ref="AR15:AS15"/>
    <mergeCell ref="AD15:AE15"/>
    <mergeCell ref="N15:O15"/>
    <mergeCell ref="AB15:AC15"/>
    <mergeCell ref="AF15:AG15"/>
    <mergeCell ref="AB63:AC63"/>
    <mergeCell ref="T63:U63"/>
    <mergeCell ref="X63:Y63"/>
    <mergeCell ref="Z63:AA63"/>
    <mergeCell ref="V63:W63"/>
    <mergeCell ref="V15:W15"/>
    <mergeCell ref="D15:E15"/>
    <mergeCell ref="J15:K15"/>
    <mergeCell ref="L15:M15"/>
    <mergeCell ref="B63:C63"/>
    <mergeCell ref="H63:I63"/>
    <mergeCell ref="J63:K63"/>
    <mergeCell ref="L63:M63"/>
    <mergeCell ref="N63:O63"/>
    <mergeCell ref="P63:Q63"/>
    <mergeCell ref="F63:G63"/>
    <mergeCell ref="AD63:AE63"/>
    <mergeCell ref="X66:Y66"/>
    <mergeCell ref="Z66:AA66"/>
    <mergeCell ref="AB66:AC66"/>
    <mergeCell ref="AR63:AS63"/>
    <mergeCell ref="X64:Y64"/>
    <mergeCell ref="AB64:AC64"/>
    <mergeCell ref="AR64:AS64"/>
    <mergeCell ref="AD64:AE64"/>
    <mergeCell ref="AR65:AS65"/>
    <mergeCell ref="Z64:AA64"/>
    <mergeCell ref="T64:U64"/>
    <mergeCell ref="J66:K66"/>
    <mergeCell ref="L66:M66"/>
    <mergeCell ref="T66:U66"/>
    <mergeCell ref="V64:W64"/>
    <mergeCell ref="P66:Q66"/>
    <mergeCell ref="R66:S66"/>
    <mergeCell ref="V65:W65"/>
    <mergeCell ref="N65:O65"/>
    <mergeCell ref="AR66:AS66"/>
    <mergeCell ref="N67:O67"/>
    <mergeCell ref="V66:W66"/>
    <mergeCell ref="AD65:AE65"/>
    <mergeCell ref="T65:U65"/>
    <mergeCell ref="R65:S65"/>
    <mergeCell ref="N66:O66"/>
    <mergeCell ref="AH65:AI65"/>
    <mergeCell ref="AH66:AI66"/>
    <mergeCell ref="AN67:AO67"/>
    <mergeCell ref="B66:C66"/>
    <mergeCell ref="P67:Q67"/>
    <mergeCell ref="R76:S76"/>
    <mergeCell ref="D67:E67"/>
    <mergeCell ref="F67:G67"/>
    <mergeCell ref="B76:C76"/>
    <mergeCell ref="V76:W76"/>
    <mergeCell ref="X67:Y67"/>
    <mergeCell ref="T76:U76"/>
    <mergeCell ref="AB67:AC67"/>
    <mergeCell ref="AD67:AE67"/>
    <mergeCell ref="B67:C67"/>
    <mergeCell ref="J67:K67"/>
    <mergeCell ref="L67:M67"/>
    <mergeCell ref="V67:W67"/>
    <mergeCell ref="AR76:AS76"/>
    <mergeCell ref="AR67:AS67"/>
    <mergeCell ref="A76:A77"/>
    <mergeCell ref="F76:G76"/>
    <mergeCell ref="H76:I76"/>
    <mergeCell ref="J76:K76"/>
    <mergeCell ref="L76:M76"/>
    <mergeCell ref="Z67:AA67"/>
    <mergeCell ref="R67:S67"/>
    <mergeCell ref="T67:U67"/>
    <mergeCell ref="J125:K125"/>
    <mergeCell ref="L125:M125"/>
    <mergeCell ref="N125:O125"/>
    <mergeCell ref="P125:Q125"/>
    <mergeCell ref="T125:U125"/>
    <mergeCell ref="AR126:AS126"/>
    <mergeCell ref="AB125:AC125"/>
    <mergeCell ref="AR125:AS125"/>
    <mergeCell ref="AF125:AG125"/>
    <mergeCell ref="Z126:AA126"/>
    <mergeCell ref="X126:Y126"/>
    <mergeCell ref="F126:G126"/>
    <mergeCell ref="H126:I126"/>
    <mergeCell ref="J126:K126"/>
    <mergeCell ref="L126:M126"/>
    <mergeCell ref="N126:O126"/>
    <mergeCell ref="P126:Q126"/>
    <mergeCell ref="AR127:AS127"/>
    <mergeCell ref="AN126:AO126"/>
    <mergeCell ref="AN127:AO127"/>
    <mergeCell ref="AL126:AM126"/>
    <mergeCell ref="AJ127:AK127"/>
    <mergeCell ref="AF127:AG127"/>
    <mergeCell ref="Z128:AA128"/>
    <mergeCell ref="X127:Y127"/>
    <mergeCell ref="F128:G128"/>
    <mergeCell ref="H128:I128"/>
    <mergeCell ref="J128:K128"/>
    <mergeCell ref="L128:M128"/>
    <mergeCell ref="N128:O128"/>
    <mergeCell ref="R128:S128"/>
    <mergeCell ref="H127:I127"/>
    <mergeCell ref="J127:K127"/>
    <mergeCell ref="P129:Q129"/>
    <mergeCell ref="P127:Q127"/>
    <mergeCell ref="R127:S127"/>
    <mergeCell ref="T128:U128"/>
    <mergeCell ref="V128:W128"/>
    <mergeCell ref="X128:Y128"/>
    <mergeCell ref="X129:Y129"/>
    <mergeCell ref="T127:U127"/>
    <mergeCell ref="AB128:AC128"/>
    <mergeCell ref="AB129:AC129"/>
    <mergeCell ref="Z129:AA129"/>
    <mergeCell ref="AR128:AS128"/>
    <mergeCell ref="F129:G129"/>
    <mergeCell ref="H129:I129"/>
    <mergeCell ref="J129:K129"/>
    <mergeCell ref="L129:M129"/>
    <mergeCell ref="N129:O129"/>
    <mergeCell ref="AL129:AM129"/>
    <mergeCell ref="AL76:AM76"/>
    <mergeCell ref="R129:S129"/>
    <mergeCell ref="V129:W129"/>
    <mergeCell ref="AR129:AS129"/>
    <mergeCell ref="B139:E139"/>
    <mergeCell ref="C132:G132"/>
    <mergeCell ref="A134:E134"/>
    <mergeCell ref="B135:E135"/>
    <mergeCell ref="B136:E136"/>
    <mergeCell ref="T129:U129"/>
    <mergeCell ref="AJ129:AK129"/>
    <mergeCell ref="AF128:AG128"/>
    <mergeCell ref="AF129:AG129"/>
    <mergeCell ref="AF63:AG63"/>
    <mergeCell ref="AF64:AG64"/>
    <mergeCell ref="AF65:AG65"/>
    <mergeCell ref="AF66:AG66"/>
    <mergeCell ref="AF67:AG67"/>
    <mergeCell ref="AJ125:AK125"/>
    <mergeCell ref="AJ76:AK76"/>
    <mergeCell ref="AD128:AE128"/>
    <mergeCell ref="AD129:AE129"/>
    <mergeCell ref="AH125:AI125"/>
    <mergeCell ref="AH126:AI126"/>
    <mergeCell ref="AH127:AI127"/>
    <mergeCell ref="AH128:AI128"/>
    <mergeCell ref="AH129:AI129"/>
    <mergeCell ref="AF126:AG126"/>
    <mergeCell ref="L127:M127"/>
    <mergeCell ref="N127:O127"/>
    <mergeCell ref="AD127:AE127"/>
    <mergeCell ref="AD126:AE126"/>
    <mergeCell ref="AB127:AC127"/>
    <mergeCell ref="V127:W127"/>
    <mergeCell ref="R126:S126"/>
    <mergeCell ref="V126:W126"/>
    <mergeCell ref="T126:U126"/>
    <mergeCell ref="Z127:AA127"/>
    <mergeCell ref="AH15:AI15"/>
    <mergeCell ref="AJ15:AK15"/>
    <mergeCell ref="AH64:AI64"/>
    <mergeCell ref="AH63:AI63"/>
    <mergeCell ref="AD76:AE76"/>
    <mergeCell ref="AD125:AE125"/>
    <mergeCell ref="AF76:AG76"/>
    <mergeCell ref="AD66:AE66"/>
    <mergeCell ref="AH67:AI67"/>
    <mergeCell ref="AI71:AN71"/>
    <mergeCell ref="AL127:AM127"/>
    <mergeCell ref="AL128:AM128"/>
    <mergeCell ref="AJ63:AK63"/>
    <mergeCell ref="AJ64:AK64"/>
    <mergeCell ref="AJ65:AK65"/>
    <mergeCell ref="AJ66:AK66"/>
    <mergeCell ref="AJ67:AK67"/>
    <mergeCell ref="AL66:AM66"/>
    <mergeCell ref="AL67:AM67"/>
    <mergeCell ref="AL125:AM125"/>
    <mergeCell ref="AN15:AO15"/>
    <mergeCell ref="AN63:AO63"/>
    <mergeCell ref="AN64:AO64"/>
    <mergeCell ref="AN65:AO65"/>
    <mergeCell ref="AN66:AO66"/>
    <mergeCell ref="AL15:AM15"/>
    <mergeCell ref="AL63:AM63"/>
    <mergeCell ref="AL64:AM64"/>
    <mergeCell ref="AL65:AM65"/>
    <mergeCell ref="AP15:AQ15"/>
    <mergeCell ref="AP63:AQ63"/>
    <mergeCell ref="AP64:AQ64"/>
    <mergeCell ref="AP65:AQ65"/>
    <mergeCell ref="AP66:AQ66"/>
    <mergeCell ref="AP67:AQ67"/>
    <mergeCell ref="B138:E138"/>
    <mergeCell ref="AP76:AQ76"/>
    <mergeCell ref="AP125:AQ125"/>
    <mergeCell ref="AP126:AQ126"/>
    <mergeCell ref="AP127:AQ127"/>
    <mergeCell ref="AP128:AQ128"/>
    <mergeCell ref="AP129:AQ129"/>
    <mergeCell ref="AJ128:AK128"/>
    <mergeCell ref="AJ126:AK126"/>
    <mergeCell ref="AH76:AI76"/>
    <mergeCell ref="AT15:AU15"/>
    <mergeCell ref="AT63:AU63"/>
    <mergeCell ref="AT64:AU64"/>
    <mergeCell ref="AT65:AU65"/>
    <mergeCell ref="AT66:AU66"/>
    <mergeCell ref="AT67:AU67"/>
    <mergeCell ref="AT76:AU76"/>
    <mergeCell ref="AT125:AU125"/>
    <mergeCell ref="AT126:AU126"/>
    <mergeCell ref="AT127:AU127"/>
    <mergeCell ref="AT128:AU128"/>
    <mergeCell ref="AV76:AW76"/>
    <mergeCell ref="AV125:AW125"/>
    <mergeCell ref="AV126:AW126"/>
    <mergeCell ref="AV127:AW127"/>
    <mergeCell ref="AV128:AW128"/>
  </mergeCells>
  <dataValidations count="1">
    <dataValidation type="list" allowBlank="1" showErrorMessage="1" sqref="AX16 AV16">
      <formula1>$A$110:$A$123</formula1>
      <formula2>0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28" r:id="rId2"/>
  <rowBreaks count="1" manualBreakCount="1">
    <brk id="68" max="4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"/>
  <sheetViews>
    <sheetView zoomScale="75" zoomScaleNormal="75" zoomScalePageLayoutView="0" workbookViewId="0" topLeftCell="A13">
      <selection activeCell="I55" sqref="I55:J55"/>
    </sheetView>
  </sheetViews>
  <sheetFormatPr defaultColWidth="9.140625" defaultRowHeight="12.75"/>
  <cols>
    <col min="1" max="1" width="25.28125" style="0" customWidth="1"/>
    <col min="2" max="2" width="62.140625" style="1" customWidth="1"/>
    <col min="3" max="12" width="9.57421875" style="1" customWidth="1"/>
    <col min="13" max="13" width="6.28125" style="1" customWidth="1"/>
    <col min="14" max="23" width="9.57421875" style="1" customWidth="1"/>
  </cols>
  <sheetData>
    <row r="1" ht="12.75">
      <c r="W1"/>
    </row>
    <row r="2" spans="9:23" ht="18" customHeight="1">
      <c r="I2" s="65"/>
      <c r="U2"/>
      <c r="V2"/>
      <c r="W2"/>
    </row>
    <row r="3" spans="9:23" ht="18" customHeight="1">
      <c r="I3" s="66"/>
      <c r="U3"/>
      <c r="V3"/>
      <c r="W3"/>
    </row>
    <row r="4" spans="9:23" ht="18" customHeight="1">
      <c r="I4" s="67"/>
      <c r="U4"/>
      <c r="V4"/>
      <c r="W4"/>
    </row>
    <row r="5" spans="9:23" ht="18" customHeight="1">
      <c r="I5" s="67"/>
      <c r="U5"/>
      <c r="V5"/>
      <c r="W5"/>
    </row>
    <row r="6" spans="4:23" ht="18" customHeight="1">
      <c r="D6" s="68"/>
      <c r="E6" s="68"/>
      <c r="F6" s="68"/>
      <c r="G6" s="68"/>
      <c r="H6" s="68"/>
      <c r="U6"/>
      <c r="V6"/>
      <c r="W6"/>
    </row>
    <row r="7" spans="22:23" ht="18" customHeight="1">
      <c r="V7"/>
      <c r="W7"/>
    </row>
    <row r="8" spans="2:10" ht="18" customHeight="1">
      <c r="B8" s="62"/>
      <c r="J8" s="59" t="s">
        <v>67</v>
      </c>
    </row>
    <row r="9" ht="18" customHeight="1"/>
    <row r="10" ht="18" customHeight="1"/>
    <row r="11" spans="1:16" ht="18" customHeight="1">
      <c r="A11" s="327" t="s">
        <v>75</v>
      </c>
      <c r="B11" s="326" t="s">
        <v>169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63"/>
      <c r="O11" s="63"/>
      <c r="P11" s="63"/>
    </row>
    <row r="12" spans="1:16" ht="23.25" customHeight="1">
      <c r="A12" s="327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63"/>
      <c r="O12" s="63"/>
      <c r="P12" s="63"/>
    </row>
    <row r="13" spans="1:16" ht="15" customHeight="1">
      <c r="A13" s="327"/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63"/>
      <c r="O13" s="63"/>
      <c r="P13" s="63"/>
    </row>
    <row r="14" spans="1:16" ht="15" customHeight="1">
      <c r="A14" s="327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63"/>
      <c r="O14" s="63"/>
      <c r="P14" s="63"/>
    </row>
    <row r="15" spans="2:23" ht="23.25">
      <c r="B15" s="302"/>
      <c r="C15" s="302"/>
      <c r="D15" s="302"/>
      <c r="E15" s="302"/>
      <c r="F15" s="302"/>
      <c r="G15" s="302"/>
      <c r="H15" s="302"/>
      <c r="I15" s="302"/>
      <c r="J15" s="302"/>
      <c r="K15" s="30"/>
      <c r="L15" s="30"/>
      <c r="M15" s="30"/>
      <c r="N15" s="30"/>
      <c r="O15" s="30"/>
      <c r="V15"/>
      <c r="W15"/>
    </row>
    <row r="16" spans="2:10" ht="19.5" thickBot="1">
      <c r="B16" s="3"/>
      <c r="C16" s="3"/>
      <c r="D16" s="3"/>
      <c r="E16" s="3"/>
      <c r="F16" s="3"/>
      <c r="G16" s="3"/>
      <c r="H16" s="3"/>
      <c r="I16" s="3"/>
      <c r="J16" s="3"/>
    </row>
    <row r="17" spans="2:27" ht="19.5" thickBot="1">
      <c r="B17" s="322" t="s">
        <v>0</v>
      </c>
      <c r="C17" s="320" t="s">
        <v>126</v>
      </c>
      <c r="D17" s="321"/>
      <c r="E17" s="317" t="s">
        <v>127</v>
      </c>
      <c r="F17" s="318"/>
      <c r="G17" s="317" t="s">
        <v>130</v>
      </c>
      <c r="H17" s="318"/>
      <c r="I17" s="317" t="s">
        <v>145</v>
      </c>
      <c r="J17" s="318"/>
      <c r="L17" s="26"/>
      <c r="M17" s="35"/>
      <c r="N17" s="35"/>
      <c r="O17" s="35"/>
      <c r="P17" s="35"/>
      <c r="Q17" s="35"/>
      <c r="R17" s="35"/>
      <c r="S17" s="5"/>
      <c r="X17" s="1"/>
      <c r="Y17" s="1"/>
      <c r="Z17" s="1"/>
      <c r="AA17" s="1"/>
    </row>
    <row r="18" spans="2:27" ht="72" customHeight="1" thickBot="1">
      <c r="B18" s="323"/>
      <c r="C18" s="48" t="s">
        <v>132</v>
      </c>
      <c r="D18" s="70" t="s">
        <v>7</v>
      </c>
      <c r="E18" s="48" t="s">
        <v>8</v>
      </c>
      <c r="F18" s="47" t="s">
        <v>7</v>
      </c>
      <c r="G18" s="48" t="s">
        <v>8</v>
      </c>
      <c r="H18" s="47" t="s">
        <v>7</v>
      </c>
      <c r="I18" s="48" t="s">
        <v>57</v>
      </c>
      <c r="J18" s="47" t="s">
        <v>7</v>
      </c>
      <c r="K18" s="5"/>
      <c r="L18" s="26"/>
      <c r="M18" s="6"/>
      <c r="N18" s="7"/>
      <c r="O18" s="6"/>
      <c r="P18" s="7"/>
      <c r="Q18" s="6"/>
      <c r="R18" s="7"/>
      <c r="S18" s="5"/>
      <c r="T18" s="5"/>
      <c r="X18" s="1"/>
      <c r="Y18" s="1"/>
      <c r="Z18" s="1"/>
      <c r="AA18" s="1"/>
    </row>
    <row r="19" spans="2:27" ht="15.75" customHeight="1">
      <c r="B19" s="69" t="s">
        <v>137</v>
      </c>
      <c r="C19" s="31">
        <v>0.10416666666666667</v>
      </c>
      <c r="D19" s="71">
        <v>0</v>
      </c>
      <c r="E19" s="31">
        <v>0.22916666666666666</v>
      </c>
      <c r="F19" s="32">
        <v>0</v>
      </c>
      <c r="G19" s="31">
        <v>0.4791666666666667</v>
      </c>
      <c r="H19" s="32">
        <v>0</v>
      </c>
      <c r="I19" s="31">
        <v>0.6875</v>
      </c>
      <c r="J19" s="32">
        <v>0</v>
      </c>
      <c r="K19" s="33"/>
      <c r="L19" s="8"/>
      <c r="M19" s="34"/>
      <c r="N19" s="34"/>
      <c r="O19" s="34"/>
      <c r="P19" s="34"/>
      <c r="Q19" s="10"/>
      <c r="R19" s="9"/>
      <c r="S19" s="9"/>
      <c r="T19" s="5"/>
      <c r="X19" s="1"/>
      <c r="Y19" s="1"/>
      <c r="Z19" s="1"/>
      <c r="AA19" s="1"/>
    </row>
    <row r="20" spans="2:27" ht="15.75" customHeight="1">
      <c r="B20" s="197" t="s">
        <v>138</v>
      </c>
      <c r="C20" s="72">
        <v>0.1076388888888889</v>
      </c>
      <c r="D20" s="73">
        <v>5</v>
      </c>
      <c r="E20" s="36">
        <v>0.23263888888888887</v>
      </c>
      <c r="F20" s="74">
        <v>5</v>
      </c>
      <c r="G20" s="36">
        <v>0.4826388888888889</v>
      </c>
      <c r="H20" s="74">
        <v>5</v>
      </c>
      <c r="I20" s="36">
        <v>0.6909722222222222</v>
      </c>
      <c r="J20" s="74">
        <v>5</v>
      </c>
      <c r="K20" s="33"/>
      <c r="L20" s="8"/>
      <c r="M20" s="34"/>
      <c r="N20" s="34"/>
      <c r="O20" s="34"/>
      <c r="P20" s="34"/>
      <c r="Q20" s="10"/>
      <c r="R20" s="9"/>
      <c r="S20" s="9"/>
      <c r="T20" s="5"/>
      <c r="X20" s="1"/>
      <c r="Y20" s="1"/>
      <c r="Z20" s="1"/>
      <c r="AA20" s="1"/>
    </row>
    <row r="21" spans="2:27" ht="15.75" customHeight="1">
      <c r="B21" s="69" t="s">
        <v>139</v>
      </c>
      <c r="C21" s="72">
        <v>0.11111111111111112</v>
      </c>
      <c r="D21" s="11">
        <v>8.9</v>
      </c>
      <c r="E21" s="36">
        <v>0.23611111111111108</v>
      </c>
      <c r="F21" s="12">
        <v>8.9</v>
      </c>
      <c r="G21" s="36">
        <v>0.4861111111111111</v>
      </c>
      <c r="H21" s="12">
        <v>8.9</v>
      </c>
      <c r="I21" s="36">
        <v>0.6944444444444444</v>
      </c>
      <c r="J21" s="12">
        <v>8.9</v>
      </c>
      <c r="K21" s="33"/>
      <c r="L21" s="8"/>
      <c r="M21" s="34"/>
      <c r="N21" s="34"/>
      <c r="O21" s="34"/>
      <c r="P21" s="34"/>
      <c r="Q21" s="10"/>
      <c r="R21" s="9"/>
      <c r="S21" s="9"/>
      <c r="T21" s="5"/>
      <c r="X21" s="1"/>
      <c r="Y21" s="1"/>
      <c r="Z21" s="1"/>
      <c r="AA21" s="1"/>
    </row>
    <row r="22" spans="2:27" ht="15.75" customHeight="1">
      <c r="B22" s="197" t="s">
        <v>140</v>
      </c>
      <c r="C22" s="72">
        <v>0.12499999999999999</v>
      </c>
      <c r="D22" s="11">
        <v>29.7</v>
      </c>
      <c r="E22" s="36">
        <v>0.24999999999999994</v>
      </c>
      <c r="F22" s="12">
        <v>29.7</v>
      </c>
      <c r="G22" s="36">
        <v>0.49999999999999994</v>
      </c>
      <c r="H22" s="12">
        <v>29.7</v>
      </c>
      <c r="I22" s="36">
        <v>0.7083333333333333</v>
      </c>
      <c r="J22" s="12">
        <v>29.7</v>
      </c>
      <c r="K22" s="33"/>
      <c r="L22" s="61"/>
      <c r="M22" s="34"/>
      <c r="N22" s="34"/>
      <c r="O22" s="34"/>
      <c r="P22" s="34"/>
      <c r="Q22" s="10"/>
      <c r="R22" s="9"/>
      <c r="S22" s="9"/>
      <c r="T22" s="5"/>
      <c r="X22" s="1"/>
      <c r="Y22" s="1"/>
      <c r="Z22" s="1"/>
      <c r="AA22" s="1"/>
    </row>
    <row r="23" spans="2:27" ht="15.75" customHeight="1">
      <c r="B23" s="197" t="s">
        <v>141</v>
      </c>
      <c r="C23" s="72">
        <v>0.1284722222222222</v>
      </c>
      <c r="D23" s="11">
        <v>30.7</v>
      </c>
      <c r="E23" s="36">
        <v>0.25347222222222215</v>
      </c>
      <c r="F23" s="12">
        <v>30.7</v>
      </c>
      <c r="G23" s="36">
        <v>0.5034722222222221</v>
      </c>
      <c r="H23" s="12">
        <v>30.7</v>
      </c>
      <c r="I23" s="36">
        <v>0.7118055555555555</v>
      </c>
      <c r="J23" s="12">
        <v>30.7</v>
      </c>
      <c r="K23" s="33"/>
      <c r="L23" s="61"/>
      <c r="M23" s="34"/>
      <c r="N23" s="34"/>
      <c r="O23" s="34"/>
      <c r="P23" s="34"/>
      <c r="Q23" s="10"/>
      <c r="R23" s="9"/>
      <c r="S23" s="9"/>
      <c r="T23" s="5"/>
      <c r="X23" s="1"/>
      <c r="Y23" s="1"/>
      <c r="Z23" s="1"/>
      <c r="AA23" s="1"/>
    </row>
    <row r="24" spans="2:27" ht="15.75" customHeight="1">
      <c r="B24" s="197" t="s">
        <v>142</v>
      </c>
      <c r="C24" s="72">
        <v>0.14236111111111105</v>
      </c>
      <c r="D24" s="11">
        <v>38.2</v>
      </c>
      <c r="E24" s="36">
        <v>0.267361111111111</v>
      </c>
      <c r="F24" s="12">
        <v>38.2</v>
      </c>
      <c r="G24" s="36">
        <v>0.5173611111111109</v>
      </c>
      <c r="H24" s="12">
        <v>38.2</v>
      </c>
      <c r="I24" s="36">
        <v>0.7256944444444443</v>
      </c>
      <c r="J24" s="12">
        <v>38.2</v>
      </c>
      <c r="K24" s="33"/>
      <c r="L24" s="61"/>
      <c r="M24" s="34"/>
      <c r="N24" s="34"/>
      <c r="O24" s="34"/>
      <c r="P24" s="34"/>
      <c r="Q24" s="10"/>
      <c r="R24" s="9"/>
      <c r="S24" s="9"/>
      <c r="T24" s="5"/>
      <c r="X24" s="1"/>
      <c r="Y24" s="1"/>
      <c r="Z24" s="1"/>
      <c r="AA24" s="1"/>
    </row>
    <row r="25" spans="2:27" ht="15.75" customHeight="1">
      <c r="B25" s="197" t="s">
        <v>123</v>
      </c>
      <c r="C25" s="72">
        <v>0.14930555555555558</v>
      </c>
      <c r="D25" s="11">
        <v>45.7</v>
      </c>
      <c r="E25" s="36">
        <v>0.2743055555555555</v>
      </c>
      <c r="F25" s="12">
        <v>45.7</v>
      </c>
      <c r="G25" s="36">
        <v>0.5243055555555555</v>
      </c>
      <c r="H25" s="12">
        <v>45.7</v>
      </c>
      <c r="I25" s="36">
        <v>0.7326388888888888</v>
      </c>
      <c r="J25" s="12">
        <v>45.7</v>
      </c>
      <c r="K25" s="33"/>
      <c r="L25" s="61"/>
      <c r="M25" s="34"/>
      <c r="N25" s="34"/>
      <c r="O25" s="34"/>
      <c r="P25" s="34"/>
      <c r="Q25" s="10"/>
      <c r="R25" s="9"/>
      <c r="S25" s="9"/>
      <c r="T25" s="5"/>
      <c r="X25" s="1"/>
      <c r="Y25" s="1"/>
      <c r="Z25" s="1"/>
      <c r="AA25" s="1"/>
    </row>
    <row r="26" spans="2:27" ht="15.75" customHeight="1">
      <c r="B26" s="197" t="s">
        <v>143</v>
      </c>
      <c r="C26" s="72">
        <v>0.15625</v>
      </c>
      <c r="D26" s="11">
        <v>52.7</v>
      </c>
      <c r="E26" s="36">
        <v>0.28124999999999994</v>
      </c>
      <c r="F26" s="12">
        <v>52.7</v>
      </c>
      <c r="G26" s="36">
        <v>0.5312499999999999</v>
      </c>
      <c r="H26" s="12">
        <v>52.7</v>
      </c>
      <c r="I26" s="36">
        <v>0.7395833333333333</v>
      </c>
      <c r="J26" s="12">
        <v>52.7</v>
      </c>
      <c r="K26" s="33"/>
      <c r="L26" s="61"/>
      <c r="M26" s="34"/>
      <c r="N26" s="34"/>
      <c r="O26" s="34"/>
      <c r="P26" s="34"/>
      <c r="Q26" s="10"/>
      <c r="R26" s="9"/>
      <c r="S26" s="9"/>
      <c r="T26" s="5"/>
      <c r="X26" s="1"/>
      <c r="Y26" s="1"/>
      <c r="Z26" s="1"/>
      <c r="AA26" s="1"/>
    </row>
    <row r="27" spans="2:27" ht="15.75" customHeight="1">
      <c r="B27" s="197" t="s">
        <v>125</v>
      </c>
      <c r="C27" s="72">
        <v>0.16666666666666663</v>
      </c>
      <c r="D27" s="11">
        <v>61.2</v>
      </c>
      <c r="E27" s="36">
        <v>0.2916666666666666</v>
      </c>
      <c r="F27" s="12">
        <v>61.2</v>
      </c>
      <c r="G27" s="36">
        <v>0.5416666666666665</v>
      </c>
      <c r="H27" s="12">
        <v>61.2</v>
      </c>
      <c r="I27" s="36">
        <v>0.7499999999999999</v>
      </c>
      <c r="J27" s="12">
        <v>61.2</v>
      </c>
      <c r="K27" s="33"/>
      <c r="L27" s="61"/>
      <c r="M27" s="34"/>
      <c r="N27" s="34"/>
      <c r="O27" s="34"/>
      <c r="P27" s="34"/>
      <c r="Q27" s="10"/>
      <c r="R27" s="9"/>
      <c r="S27" s="9"/>
      <c r="T27" s="5"/>
      <c r="X27" s="1"/>
      <c r="Y27" s="1"/>
      <c r="Z27" s="1"/>
      <c r="AA27" s="1"/>
    </row>
    <row r="28" spans="2:27" ht="15.75" customHeight="1">
      <c r="B28" s="197" t="s">
        <v>144</v>
      </c>
      <c r="C28" s="72">
        <v>0.18055555555555558</v>
      </c>
      <c r="D28" s="11">
        <v>74.9</v>
      </c>
      <c r="E28" s="36">
        <v>0.3055555555555555</v>
      </c>
      <c r="F28" s="12">
        <v>74.9</v>
      </c>
      <c r="G28" s="36">
        <v>0.5555555555555555</v>
      </c>
      <c r="H28" s="12">
        <v>74.9</v>
      </c>
      <c r="I28" s="36">
        <v>0.7638888888888888</v>
      </c>
      <c r="J28" s="12">
        <v>74.9</v>
      </c>
      <c r="K28" s="33"/>
      <c r="L28" s="61"/>
      <c r="M28" s="34"/>
      <c r="N28" s="34"/>
      <c r="O28" s="34"/>
      <c r="P28" s="34"/>
      <c r="Q28" s="10"/>
      <c r="R28" s="9"/>
      <c r="S28" s="9"/>
      <c r="T28" s="5"/>
      <c r="X28" s="1"/>
      <c r="Y28" s="1"/>
      <c r="Z28" s="1"/>
      <c r="AA28" s="1"/>
    </row>
    <row r="29" spans="2:27" ht="15.75" customHeight="1">
      <c r="B29" s="69" t="s">
        <v>115</v>
      </c>
      <c r="C29" s="72">
        <v>0.1909722222222222</v>
      </c>
      <c r="D29" s="11">
        <v>96.5</v>
      </c>
      <c r="E29" s="36">
        <v>0.31597222222222215</v>
      </c>
      <c r="F29" s="12">
        <v>96.5</v>
      </c>
      <c r="G29" s="36">
        <v>0.5659722222222221</v>
      </c>
      <c r="H29" s="12">
        <v>96.5</v>
      </c>
      <c r="I29" s="36">
        <v>0.7743055555555555</v>
      </c>
      <c r="J29" s="12">
        <v>96.5</v>
      </c>
      <c r="K29" s="33"/>
      <c r="L29" s="61"/>
      <c r="M29" s="34"/>
      <c r="N29" s="34"/>
      <c r="O29" s="34"/>
      <c r="P29" s="34"/>
      <c r="Q29" s="10"/>
      <c r="R29" s="9"/>
      <c r="S29" s="9"/>
      <c r="T29" s="5"/>
      <c r="X29" s="1"/>
      <c r="Y29" s="1"/>
      <c r="Z29" s="1"/>
      <c r="AA29" s="1"/>
    </row>
    <row r="30" spans="2:27" ht="15.75" customHeight="1">
      <c r="B30" s="69" t="s">
        <v>168</v>
      </c>
      <c r="C30" s="72">
        <v>0.28125</v>
      </c>
      <c r="D30" s="11">
        <v>292.5</v>
      </c>
      <c r="E30" s="36">
        <v>0.40625</v>
      </c>
      <c r="F30" s="12">
        <v>292.5</v>
      </c>
      <c r="G30" s="36">
        <v>0.65625</v>
      </c>
      <c r="H30" s="12">
        <v>292.5</v>
      </c>
      <c r="I30" s="36">
        <v>0.8645833333333334</v>
      </c>
      <c r="J30" s="12">
        <v>292.5</v>
      </c>
      <c r="K30" s="33"/>
      <c r="L30" s="61"/>
      <c r="M30" s="34"/>
      <c r="N30" s="34"/>
      <c r="O30" s="34"/>
      <c r="P30" s="34"/>
      <c r="Q30" s="10"/>
      <c r="R30" s="9"/>
      <c r="S30" s="9"/>
      <c r="T30" s="5"/>
      <c r="X30" s="1"/>
      <c r="Y30" s="1"/>
      <c r="Z30" s="1"/>
      <c r="AA30" s="1"/>
    </row>
    <row r="31" spans="2:27" ht="15.75" customHeight="1" thickBot="1">
      <c r="B31" s="195" t="s">
        <v>33</v>
      </c>
      <c r="C31" s="193">
        <v>0.3020833333333333</v>
      </c>
      <c r="D31" s="94">
        <v>317.5</v>
      </c>
      <c r="E31" s="194">
        <v>0.4270833333333333</v>
      </c>
      <c r="F31" s="96">
        <v>317.5</v>
      </c>
      <c r="G31" s="194">
        <v>0.6770833333333334</v>
      </c>
      <c r="H31" s="96">
        <v>317.5</v>
      </c>
      <c r="I31" s="194">
        <v>0.8854166666666666</v>
      </c>
      <c r="J31" s="96">
        <v>317.5</v>
      </c>
      <c r="K31" s="33"/>
      <c r="L31" s="8"/>
      <c r="M31" s="34"/>
      <c r="N31" s="34"/>
      <c r="O31" s="34"/>
      <c r="P31" s="34"/>
      <c r="Q31" s="10"/>
      <c r="R31" s="9"/>
      <c r="S31" s="9"/>
      <c r="T31" s="5"/>
      <c r="X31" s="1"/>
      <c r="Y31" s="1"/>
      <c r="Z31" s="1"/>
      <c r="AA31" s="1"/>
    </row>
    <row r="32" spans="2:27" ht="15.75" customHeight="1" thickBot="1">
      <c r="B32" s="196" t="s">
        <v>9</v>
      </c>
      <c r="C32" s="319">
        <f>MAX(D19:D31)</f>
        <v>317.5</v>
      </c>
      <c r="D32" s="319"/>
      <c r="E32" s="319">
        <f>MAX(F19:F31)</f>
        <v>317.5</v>
      </c>
      <c r="F32" s="319"/>
      <c r="G32" s="319">
        <f>MAX(H19:H31)</f>
        <v>317.5</v>
      </c>
      <c r="H32" s="319"/>
      <c r="I32" s="319">
        <f>MAX(J19:J31)</f>
        <v>317.5</v>
      </c>
      <c r="J32" s="319"/>
      <c r="L32" s="13"/>
      <c r="M32" s="27"/>
      <c r="N32" s="27"/>
      <c r="O32" s="27"/>
      <c r="P32" s="27"/>
      <c r="Q32" s="27"/>
      <c r="R32" s="27"/>
      <c r="S32" s="5"/>
      <c r="T32" s="5"/>
      <c r="X32" s="1"/>
      <c r="Y32" s="1"/>
      <c r="Z32" s="1"/>
      <c r="AA32" s="1"/>
    </row>
    <row r="33" spans="2:27" ht="15.75" customHeight="1" thickBot="1">
      <c r="B33" s="40" t="s">
        <v>10</v>
      </c>
      <c r="C33" s="314">
        <f>365-52</f>
        <v>313</v>
      </c>
      <c r="D33" s="314"/>
      <c r="E33" s="314">
        <v>365</v>
      </c>
      <c r="F33" s="314"/>
      <c r="G33" s="314">
        <v>365</v>
      </c>
      <c r="H33" s="314"/>
      <c r="I33" s="314">
        <v>52</v>
      </c>
      <c r="J33" s="314"/>
      <c r="L33" s="13"/>
      <c r="M33" s="28"/>
      <c r="N33" s="28"/>
      <c r="O33" s="28"/>
      <c r="P33" s="28"/>
      <c r="Q33" s="28"/>
      <c r="R33" s="28"/>
      <c r="S33" s="5"/>
      <c r="T33" s="5"/>
      <c r="X33" s="1"/>
      <c r="Y33" s="1"/>
      <c r="Z33" s="1"/>
      <c r="AA33" s="1"/>
    </row>
    <row r="34" spans="2:27" ht="15.75" customHeight="1" thickBot="1">
      <c r="B34" s="40" t="s">
        <v>124</v>
      </c>
      <c r="C34" s="315">
        <v>42736</v>
      </c>
      <c r="D34" s="315"/>
      <c r="E34" s="315">
        <v>42736</v>
      </c>
      <c r="F34" s="315"/>
      <c r="G34" s="315">
        <v>42736</v>
      </c>
      <c r="H34" s="315"/>
      <c r="I34" s="315">
        <v>42736</v>
      </c>
      <c r="J34" s="315"/>
      <c r="L34" s="13"/>
      <c r="M34" s="29"/>
      <c r="N34" s="29"/>
      <c r="O34" s="29"/>
      <c r="P34" s="29"/>
      <c r="Q34" s="29"/>
      <c r="R34" s="29"/>
      <c r="S34" s="5"/>
      <c r="T34" s="5"/>
      <c r="X34" s="1"/>
      <c r="Y34" s="1"/>
      <c r="Z34" s="1"/>
      <c r="AA34" s="1"/>
    </row>
    <row r="35" spans="2:27" ht="15.75" customHeight="1" thickBot="1">
      <c r="B35" s="41" t="s">
        <v>12</v>
      </c>
      <c r="C35" s="315">
        <v>43100</v>
      </c>
      <c r="D35" s="315"/>
      <c r="E35" s="315">
        <v>43100</v>
      </c>
      <c r="F35" s="315"/>
      <c r="G35" s="315">
        <v>43100</v>
      </c>
      <c r="H35" s="315"/>
      <c r="I35" s="315">
        <v>43100</v>
      </c>
      <c r="J35" s="315"/>
      <c r="L35" s="13"/>
      <c r="M35" s="29"/>
      <c r="N35" s="29"/>
      <c r="O35" s="29"/>
      <c r="P35" s="29"/>
      <c r="Q35" s="29"/>
      <c r="R35" s="29"/>
      <c r="S35" s="5"/>
      <c r="X35" s="1"/>
      <c r="Y35" s="1"/>
      <c r="Z35" s="1"/>
      <c r="AA35" s="1"/>
    </row>
    <row r="36" spans="2:27" ht="18">
      <c r="B36" s="53"/>
      <c r="C36" s="316">
        <f>C33*C32</f>
        <v>99377.5</v>
      </c>
      <c r="D36" s="316"/>
      <c r="E36" s="316">
        <f>E33*E32</f>
        <v>115887.5</v>
      </c>
      <c r="F36" s="316"/>
      <c r="G36" s="316">
        <f>G33*G32</f>
        <v>115887.5</v>
      </c>
      <c r="H36" s="316"/>
      <c r="I36" s="316">
        <f>I33*I32</f>
        <v>16510</v>
      </c>
      <c r="J36" s="316"/>
      <c r="K36" s="54"/>
      <c r="L36" s="53"/>
      <c r="M36" s="14"/>
      <c r="N36" s="14"/>
      <c r="O36" s="14"/>
      <c r="P36" s="14"/>
      <c r="Q36" s="14"/>
      <c r="R36" s="14"/>
      <c r="S36" s="55"/>
      <c r="T36" s="54"/>
      <c r="U36" s="54"/>
      <c r="V36" s="54"/>
      <c r="W36" s="54"/>
      <c r="X36" s="54"/>
      <c r="Y36" s="54"/>
      <c r="Z36" s="54"/>
      <c r="AA36" s="54"/>
    </row>
    <row r="37" spans="2:16" ht="18.75" thickBot="1">
      <c r="B37" s="15"/>
      <c r="C37" s="16"/>
      <c r="D37" s="16"/>
      <c r="E37" s="16"/>
      <c r="F37" s="16"/>
      <c r="G37" s="16"/>
      <c r="H37" s="16"/>
      <c r="I37" s="16"/>
      <c r="J37" s="16"/>
      <c r="M37" s="17"/>
      <c r="N37" s="18"/>
      <c r="O37" s="18"/>
      <c r="P37" s="18"/>
    </row>
    <row r="38" spans="2:25" ht="19.5" thickBot="1">
      <c r="B38" s="328" t="s">
        <v>13</v>
      </c>
      <c r="C38" s="320" t="s">
        <v>128</v>
      </c>
      <c r="D38" s="321"/>
      <c r="E38" s="317" t="s">
        <v>129</v>
      </c>
      <c r="F38" s="318"/>
      <c r="G38" s="317" t="s">
        <v>131</v>
      </c>
      <c r="H38" s="318"/>
      <c r="I38" s="317" t="s">
        <v>146</v>
      </c>
      <c r="J38" s="318"/>
      <c r="O38" s="17"/>
      <c r="P38" s="17"/>
      <c r="X38" s="1"/>
      <c r="Y38" s="1"/>
    </row>
    <row r="39" spans="2:25" ht="69.75" thickBot="1">
      <c r="B39" s="329"/>
      <c r="C39" s="48" t="s">
        <v>132</v>
      </c>
      <c r="D39" s="70" t="s">
        <v>7</v>
      </c>
      <c r="E39" s="48" t="s">
        <v>8</v>
      </c>
      <c r="F39" s="47" t="s">
        <v>7</v>
      </c>
      <c r="G39" s="48" t="s">
        <v>8</v>
      </c>
      <c r="H39" s="47" t="s">
        <v>7</v>
      </c>
      <c r="I39" s="48" t="s">
        <v>57</v>
      </c>
      <c r="J39" s="47" t="s">
        <v>7</v>
      </c>
      <c r="K39" s="20"/>
      <c r="O39" s="17"/>
      <c r="P39" s="17"/>
      <c r="R39" s="21"/>
      <c r="X39" s="1"/>
      <c r="Y39" s="1"/>
    </row>
    <row r="40" spans="2:25" ht="15.75" customHeight="1">
      <c r="B40" s="197" t="s">
        <v>33</v>
      </c>
      <c r="C40" s="31">
        <v>0.4895833333333333</v>
      </c>
      <c r="D40" s="49">
        <v>0</v>
      </c>
      <c r="E40" s="31">
        <v>0.5520833333333334</v>
      </c>
      <c r="F40" s="51">
        <v>0</v>
      </c>
      <c r="G40" s="31">
        <v>0.71875</v>
      </c>
      <c r="H40" s="51">
        <v>0</v>
      </c>
      <c r="I40" s="31">
        <v>0.9375</v>
      </c>
      <c r="J40" s="51">
        <v>0</v>
      </c>
      <c r="K40" s="25"/>
      <c r="O40" s="17"/>
      <c r="P40" s="17"/>
      <c r="X40" s="1"/>
      <c r="Y40" s="1"/>
    </row>
    <row r="41" spans="2:25" ht="15.75" customHeight="1">
      <c r="B41" s="69" t="s">
        <v>168</v>
      </c>
      <c r="C41" s="36">
        <v>0.5416666666666666</v>
      </c>
      <c r="D41" s="50">
        <v>25</v>
      </c>
      <c r="E41" s="36">
        <v>0.6041666666666667</v>
      </c>
      <c r="F41" s="52">
        <v>25</v>
      </c>
      <c r="G41" s="36">
        <v>0.7708333333333334</v>
      </c>
      <c r="H41" s="52">
        <v>25</v>
      </c>
      <c r="I41" s="36">
        <v>0.9895833333333334</v>
      </c>
      <c r="J41" s="52">
        <v>25</v>
      </c>
      <c r="K41" s="25"/>
      <c r="O41" s="17"/>
      <c r="P41" s="17"/>
      <c r="X41" s="1"/>
      <c r="Y41" s="1"/>
    </row>
    <row r="42" spans="2:25" ht="15.75" customHeight="1">
      <c r="B42" s="69" t="s">
        <v>115</v>
      </c>
      <c r="C42" s="36">
        <v>0.6284722222222222</v>
      </c>
      <c r="D42" s="50">
        <v>221</v>
      </c>
      <c r="E42" s="36">
        <v>0.6909722222222223</v>
      </c>
      <c r="F42" s="52">
        <v>221</v>
      </c>
      <c r="G42" s="36">
        <v>0.857638888888889</v>
      </c>
      <c r="H42" s="52">
        <v>221</v>
      </c>
      <c r="I42" s="36">
        <v>1.0763888888888888</v>
      </c>
      <c r="J42" s="52">
        <v>221</v>
      </c>
      <c r="K42" s="25"/>
      <c r="O42" s="17"/>
      <c r="P42" s="17"/>
      <c r="X42" s="1"/>
      <c r="Y42" s="1"/>
    </row>
    <row r="43" spans="2:25" ht="15.75" customHeight="1">
      <c r="B43" s="69" t="s">
        <v>144</v>
      </c>
      <c r="C43" s="36">
        <v>0.6388888888888888</v>
      </c>
      <c r="D43" s="50">
        <v>242.6</v>
      </c>
      <c r="E43" s="36">
        <v>0.701388888888889</v>
      </c>
      <c r="F43" s="52">
        <v>242.6</v>
      </c>
      <c r="G43" s="36">
        <v>0.8680555555555556</v>
      </c>
      <c r="H43" s="52">
        <v>242.6</v>
      </c>
      <c r="I43" s="36">
        <v>1.0868055555555554</v>
      </c>
      <c r="J43" s="52">
        <v>242.6</v>
      </c>
      <c r="K43" s="25"/>
      <c r="O43" s="17"/>
      <c r="P43" s="17"/>
      <c r="X43" s="1"/>
      <c r="Y43" s="1"/>
    </row>
    <row r="44" spans="2:25" ht="15.75" customHeight="1">
      <c r="B44" s="69" t="s">
        <v>125</v>
      </c>
      <c r="C44" s="36">
        <v>0.6527777777777778</v>
      </c>
      <c r="D44" s="50">
        <v>256.3</v>
      </c>
      <c r="E44" s="36">
        <v>0.7152777777777779</v>
      </c>
      <c r="F44" s="52">
        <v>256.3</v>
      </c>
      <c r="G44" s="36">
        <v>0.8819444444444445</v>
      </c>
      <c r="H44" s="52">
        <v>256.3</v>
      </c>
      <c r="I44" s="36">
        <v>1.1006944444444444</v>
      </c>
      <c r="J44" s="52">
        <v>256.3</v>
      </c>
      <c r="K44" s="25"/>
      <c r="O44" s="17"/>
      <c r="P44" s="17"/>
      <c r="X44" s="1"/>
      <c r="Y44" s="1"/>
    </row>
    <row r="45" spans="2:25" ht="15.75" customHeight="1">
      <c r="B45" s="69" t="s">
        <v>143</v>
      </c>
      <c r="C45" s="36">
        <v>0.6631944444444444</v>
      </c>
      <c r="D45" s="50">
        <v>264.8</v>
      </c>
      <c r="E45" s="36">
        <v>0.7256944444444445</v>
      </c>
      <c r="F45" s="52">
        <v>264.8</v>
      </c>
      <c r="G45" s="36">
        <v>0.8923611111111112</v>
      </c>
      <c r="H45" s="52">
        <v>264.8</v>
      </c>
      <c r="I45" s="36">
        <v>1.1111111111111112</v>
      </c>
      <c r="J45" s="52">
        <v>264.8</v>
      </c>
      <c r="K45" s="25"/>
      <c r="O45" s="17"/>
      <c r="P45" s="17"/>
      <c r="X45" s="1"/>
      <c r="Y45" s="1"/>
    </row>
    <row r="46" spans="2:25" ht="15.75" customHeight="1">
      <c r="B46" s="69" t="s">
        <v>123</v>
      </c>
      <c r="C46" s="36">
        <v>0.6701388888888888</v>
      </c>
      <c r="D46" s="50">
        <v>271.8</v>
      </c>
      <c r="E46" s="36">
        <v>0.732638888888889</v>
      </c>
      <c r="F46" s="52">
        <v>271.8</v>
      </c>
      <c r="G46" s="36">
        <v>0.8993055555555556</v>
      </c>
      <c r="H46" s="52">
        <v>271.8</v>
      </c>
      <c r="I46" s="36">
        <v>1.1180555555555556</v>
      </c>
      <c r="J46" s="52">
        <v>271.8</v>
      </c>
      <c r="K46" s="25"/>
      <c r="O46" s="17"/>
      <c r="P46" s="17"/>
      <c r="X46" s="1"/>
      <c r="Y46" s="1"/>
    </row>
    <row r="47" spans="2:25" ht="15.75" customHeight="1">
      <c r="B47" s="69" t="s">
        <v>142</v>
      </c>
      <c r="C47" s="36">
        <v>0.6770833333333334</v>
      </c>
      <c r="D47" s="50">
        <v>279.3</v>
      </c>
      <c r="E47" s="36">
        <v>0.7395833333333335</v>
      </c>
      <c r="F47" s="52">
        <v>279.3</v>
      </c>
      <c r="G47" s="36">
        <v>0.9062500000000001</v>
      </c>
      <c r="H47" s="52">
        <v>279.3</v>
      </c>
      <c r="I47" s="36">
        <v>1.125</v>
      </c>
      <c r="J47" s="52">
        <v>279.3</v>
      </c>
      <c r="K47" s="25"/>
      <c r="O47" s="17"/>
      <c r="P47" s="17"/>
      <c r="X47" s="1"/>
      <c r="Y47" s="1"/>
    </row>
    <row r="48" spans="2:25" ht="15.75" customHeight="1">
      <c r="B48" s="69" t="s">
        <v>141</v>
      </c>
      <c r="C48" s="36">
        <v>0.6909722222222222</v>
      </c>
      <c r="D48" s="50">
        <v>286.6</v>
      </c>
      <c r="E48" s="36">
        <v>0.7534722222222223</v>
      </c>
      <c r="F48" s="52">
        <v>286.6</v>
      </c>
      <c r="G48" s="36">
        <v>0.920138888888889</v>
      </c>
      <c r="H48" s="52">
        <v>286.6</v>
      </c>
      <c r="I48" s="36">
        <v>1.1388888888888888</v>
      </c>
      <c r="J48" s="52">
        <v>286.6</v>
      </c>
      <c r="K48" s="25"/>
      <c r="O48" s="17"/>
      <c r="P48" s="17"/>
      <c r="X48" s="1"/>
      <c r="Y48" s="1"/>
    </row>
    <row r="49" spans="2:25" ht="15.75" customHeight="1">
      <c r="B49" s="69" t="s">
        <v>140</v>
      </c>
      <c r="C49" s="36">
        <v>0.6944444444444444</v>
      </c>
      <c r="D49" s="50">
        <v>287.6</v>
      </c>
      <c r="E49" s="36">
        <v>0.7569444444444445</v>
      </c>
      <c r="F49" s="52">
        <v>287.6</v>
      </c>
      <c r="G49" s="36">
        <v>0.9236111111111112</v>
      </c>
      <c r="H49" s="52">
        <v>287.6</v>
      </c>
      <c r="I49" s="36">
        <v>1.1423611111111112</v>
      </c>
      <c r="J49" s="52">
        <v>287.6</v>
      </c>
      <c r="K49" s="25"/>
      <c r="O49" s="17"/>
      <c r="P49" s="17"/>
      <c r="X49" s="1"/>
      <c r="Y49" s="1"/>
    </row>
    <row r="50" spans="2:25" ht="15.75" customHeight="1">
      <c r="B50" s="197" t="s">
        <v>139</v>
      </c>
      <c r="C50" s="36">
        <v>0.7118055555555556</v>
      </c>
      <c r="D50" s="50">
        <v>308.4</v>
      </c>
      <c r="E50" s="36">
        <v>0.7743055555555557</v>
      </c>
      <c r="F50" s="52">
        <v>308.4</v>
      </c>
      <c r="G50" s="36">
        <v>0.9409722222222223</v>
      </c>
      <c r="H50" s="52">
        <v>308.4</v>
      </c>
      <c r="I50" s="36">
        <v>1.1597222222222223</v>
      </c>
      <c r="J50" s="52">
        <v>308.4</v>
      </c>
      <c r="K50" s="25"/>
      <c r="O50" s="17"/>
      <c r="P50" s="17"/>
      <c r="X50" s="1"/>
      <c r="Y50" s="1"/>
    </row>
    <row r="51" spans="2:25" ht="15.75" customHeight="1">
      <c r="B51" s="69" t="s">
        <v>138</v>
      </c>
      <c r="C51" s="36">
        <v>0.71875</v>
      </c>
      <c r="D51" s="50">
        <v>312.3</v>
      </c>
      <c r="E51" s="36">
        <v>0.7812500000000001</v>
      </c>
      <c r="F51" s="52">
        <v>312.3</v>
      </c>
      <c r="G51" s="36">
        <v>0.9479166666666667</v>
      </c>
      <c r="H51" s="52">
        <v>312.3</v>
      </c>
      <c r="I51" s="36">
        <v>1.1666666666666667</v>
      </c>
      <c r="J51" s="52">
        <v>312.3</v>
      </c>
      <c r="K51" s="25"/>
      <c r="O51" s="17"/>
      <c r="P51" s="17"/>
      <c r="X51" s="1"/>
      <c r="Y51" s="1"/>
    </row>
    <row r="52" spans="2:25" ht="15.75" customHeight="1" thickBot="1">
      <c r="B52" s="198" t="s">
        <v>137</v>
      </c>
      <c r="C52" s="194">
        <v>0.7222222222222222</v>
      </c>
      <c r="D52" s="199">
        <v>317.3</v>
      </c>
      <c r="E52" s="194">
        <v>0.7847222222222223</v>
      </c>
      <c r="F52" s="200">
        <v>317.3</v>
      </c>
      <c r="G52" s="194">
        <v>0.951388888888889</v>
      </c>
      <c r="H52" s="200">
        <v>317.3</v>
      </c>
      <c r="I52" s="194">
        <v>1.170138888888889</v>
      </c>
      <c r="J52" s="200">
        <v>317.3</v>
      </c>
      <c r="K52" s="25"/>
      <c r="O52" s="17"/>
      <c r="P52" s="17"/>
      <c r="X52" s="1"/>
      <c r="Y52" s="1"/>
    </row>
    <row r="53" spans="2:25" ht="15.75" customHeight="1" thickBot="1">
      <c r="B53" s="201" t="s">
        <v>9</v>
      </c>
      <c r="C53" s="319">
        <f>MAX(D40:D52)</f>
        <v>317.3</v>
      </c>
      <c r="D53" s="319"/>
      <c r="E53" s="319">
        <f>MAX(F40:F52)</f>
        <v>317.3</v>
      </c>
      <c r="F53" s="319"/>
      <c r="G53" s="319">
        <f>MAX(H40:H52)</f>
        <v>317.3</v>
      </c>
      <c r="H53" s="319"/>
      <c r="I53" s="319">
        <f>MAX(J40:J52)</f>
        <v>317.3</v>
      </c>
      <c r="J53" s="319"/>
      <c r="K53" s="25"/>
      <c r="X53" s="1"/>
      <c r="Y53" s="1"/>
    </row>
    <row r="54" spans="2:25" ht="15.75" customHeight="1" thickBot="1">
      <c r="B54" s="201" t="s">
        <v>10</v>
      </c>
      <c r="C54" s="314">
        <f>365-52</f>
        <v>313</v>
      </c>
      <c r="D54" s="314"/>
      <c r="E54" s="314">
        <v>365</v>
      </c>
      <c r="F54" s="314"/>
      <c r="G54" s="314">
        <v>365</v>
      </c>
      <c r="H54" s="314"/>
      <c r="I54" s="314">
        <v>52</v>
      </c>
      <c r="J54" s="314"/>
      <c r="K54" s="25"/>
      <c r="X54" s="1"/>
      <c r="Y54" s="1"/>
    </row>
    <row r="55" spans="2:25" ht="15.75" customHeight="1" thickBot="1">
      <c r="B55" s="201" t="s">
        <v>11</v>
      </c>
      <c r="C55" s="315">
        <v>41434</v>
      </c>
      <c r="D55" s="315"/>
      <c r="E55" s="315">
        <v>41434</v>
      </c>
      <c r="F55" s="315"/>
      <c r="G55" s="315">
        <v>42736</v>
      </c>
      <c r="H55" s="315"/>
      <c r="I55" s="315">
        <v>41434</v>
      </c>
      <c r="J55" s="315"/>
      <c r="X55" s="1"/>
      <c r="Y55" s="1"/>
    </row>
    <row r="56" spans="2:25" ht="15.75" customHeight="1" thickBot="1">
      <c r="B56" s="201" t="s">
        <v>12</v>
      </c>
      <c r="C56" s="315">
        <v>41532</v>
      </c>
      <c r="D56" s="315"/>
      <c r="E56" s="315">
        <v>41532</v>
      </c>
      <c r="F56" s="315"/>
      <c r="G56" s="315">
        <v>43100</v>
      </c>
      <c r="H56" s="315"/>
      <c r="I56" s="315">
        <v>41532</v>
      </c>
      <c r="J56" s="315"/>
      <c r="X56" s="1"/>
      <c r="Y56" s="1"/>
    </row>
    <row r="57" spans="2:25" ht="15.75" customHeight="1">
      <c r="B57" s="14"/>
      <c r="C57" s="316">
        <f>C54*C53</f>
        <v>99314.90000000001</v>
      </c>
      <c r="D57" s="316"/>
      <c r="E57" s="316">
        <f>E54*E53</f>
        <v>115814.5</v>
      </c>
      <c r="F57" s="316"/>
      <c r="G57" s="316">
        <f>G54*G53</f>
        <v>115814.5</v>
      </c>
      <c r="H57" s="316"/>
      <c r="I57" s="316">
        <f>I54*I53</f>
        <v>16499.600000000002</v>
      </c>
      <c r="J57" s="316"/>
      <c r="X57" s="1"/>
      <c r="Y57" s="1"/>
    </row>
    <row r="58" spans="3:15" ht="15.7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1:15" ht="15.75" customHeight="1" thickBot="1">
      <c r="K59" s="5"/>
      <c r="L59" s="5"/>
      <c r="M59" s="5"/>
      <c r="N59" s="5"/>
      <c r="O59" s="5"/>
    </row>
    <row r="60" spans="2:15" ht="15.75" customHeight="1" thickBot="1">
      <c r="B60" s="19" t="s">
        <v>19</v>
      </c>
      <c r="C60" s="42" t="s">
        <v>56</v>
      </c>
      <c r="D60" s="324">
        <f>SUM(C36:J36)+SUM(C57:J57)</f>
        <v>695106</v>
      </c>
      <c r="E60" s="286"/>
      <c r="F60" s="286"/>
      <c r="G60" s="286"/>
      <c r="H60" s="286"/>
      <c r="I60" s="286"/>
      <c r="J60" s="325"/>
      <c r="K60" s="5"/>
      <c r="L60" s="5"/>
      <c r="M60" s="5"/>
      <c r="N60" s="5"/>
      <c r="O60" s="5"/>
    </row>
    <row r="61" spans="2:15" ht="15.75" customHeight="1" thickBot="1">
      <c r="B61" s="22"/>
      <c r="C61" s="22"/>
      <c r="D61" s="22"/>
      <c r="E61" s="22"/>
      <c r="F61" s="22"/>
      <c r="G61" s="22"/>
      <c r="H61" s="22"/>
      <c r="I61" s="22"/>
      <c r="J61" s="22"/>
      <c r="K61" s="5"/>
      <c r="L61" s="5"/>
      <c r="M61" s="5"/>
      <c r="N61" s="5"/>
      <c r="O61" s="5"/>
    </row>
    <row r="62" spans="2:10" ht="15.75" customHeight="1" thickBot="1">
      <c r="B62" s="288" t="s">
        <v>58</v>
      </c>
      <c r="C62" s="289"/>
      <c r="D62" s="289"/>
      <c r="E62" s="289"/>
      <c r="F62" s="289"/>
      <c r="G62" s="289"/>
      <c r="H62" s="289"/>
      <c r="I62" s="289"/>
      <c r="J62" s="290"/>
    </row>
    <row r="63" spans="2:10" ht="15.75" customHeight="1">
      <c r="B63" s="46" t="s">
        <v>132</v>
      </c>
      <c r="C63" s="291" t="s">
        <v>133</v>
      </c>
      <c r="D63" s="291"/>
      <c r="E63" s="291"/>
      <c r="F63" s="291"/>
      <c r="G63" s="291"/>
      <c r="H63" s="291"/>
      <c r="I63" s="291"/>
      <c r="J63" s="292"/>
    </row>
    <row r="64" spans="2:10" ht="15.75" customHeight="1">
      <c r="B64" s="44" t="s">
        <v>57</v>
      </c>
      <c r="C64" s="244" t="s">
        <v>134</v>
      </c>
      <c r="D64" s="244"/>
      <c r="E64" s="244"/>
      <c r="F64" s="244"/>
      <c r="G64" s="244"/>
      <c r="H64" s="244"/>
      <c r="I64" s="244"/>
      <c r="J64" s="245"/>
    </row>
    <row r="65" spans="2:10" ht="15.75" customHeight="1">
      <c r="B65" s="60"/>
      <c r="C65" s="244"/>
      <c r="D65" s="244"/>
      <c r="E65" s="244"/>
      <c r="F65" s="244"/>
      <c r="G65" s="244"/>
      <c r="H65" s="244"/>
      <c r="I65" s="244"/>
      <c r="J65" s="245"/>
    </row>
    <row r="66" spans="2:10" ht="15.75" customHeight="1" thickBot="1">
      <c r="B66" s="45"/>
      <c r="C66" s="284"/>
      <c r="D66" s="284"/>
      <c r="E66" s="284"/>
      <c r="F66" s="284"/>
      <c r="G66" s="284"/>
      <c r="H66" s="284"/>
      <c r="I66" s="284"/>
      <c r="J66" s="285"/>
    </row>
    <row r="67" spans="2:10" ht="15.7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5.7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2.75">
      <c r="B69" s="5"/>
      <c r="C69" s="5"/>
      <c r="D69" s="5"/>
      <c r="E69" s="5"/>
      <c r="F69" s="5"/>
      <c r="G69" s="5"/>
      <c r="H69" s="5"/>
      <c r="I69" s="5"/>
      <c r="J69" s="5"/>
    </row>
    <row r="70" spans="2:10" ht="12.75">
      <c r="B70" s="5"/>
      <c r="C70" s="5"/>
      <c r="D70" s="5"/>
      <c r="E70" s="5"/>
      <c r="F70" s="5"/>
      <c r="G70" s="5"/>
      <c r="H70" s="5"/>
      <c r="I70" s="5"/>
      <c r="J70" s="5"/>
    </row>
    <row r="71" spans="2:10" ht="12.75">
      <c r="B71" s="5"/>
      <c r="C71" s="5"/>
      <c r="D71" s="5"/>
      <c r="E71" s="5"/>
      <c r="F71" s="5"/>
      <c r="G71" s="5"/>
      <c r="H71" s="5"/>
      <c r="I71" s="5"/>
      <c r="J71" s="5"/>
    </row>
    <row r="72" spans="2:10" ht="12.75">
      <c r="B72" s="5"/>
      <c r="C72" s="5"/>
      <c r="D72" s="5"/>
      <c r="E72" s="5"/>
      <c r="F72" s="5"/>
      <c r="G72" s="5"/>
      <c r="H72" s="5"/>
      <c r="I72" s="5"/>
      <c r="J72" s="5"/>
    </row>
  </sheetData>
  <sheetProtection/>
  <mergeCells count="59">
    <mergeCell ref="B11:M14"/>
    <mergeCell ref="A11:A14"/>
    <mergeCell ref="G53:H53"/>
    <mergeCell ref="G54:H54"/>
    <mergeCell ref="G55:H55"/>
    <mergeCell ref="G56:H56"/>
    <mergeCell ref="C36:D36"/>
    <mergeCell ref="B38:B39"/>
    <mergeCell ref="C54:D54"/>
    <mergeCell ref="C56:D56"/>
    <mergeCell ref="G17:H17"/>
    <mergeCell ref="G32:H32"/>
    <mergeCell ref="G33:H33"/>
    <mergeCell ref="G34:H34"/>
    <mergeCell ref="G35:H35"/>
    <mergeCell ref="G38:H38"/>
    <mergeCell ref="C66:J66"/>
    <mergeCell ref="D60:J60"/>
    <mergeCell ref="B62:J62"/>
    <mergeCell ref="C63:J63"/>
    <mergeCell ref="C64:J64"/>
    <mergeCell ref="C57:D57"/>
    <mergeCell ref="G57:H57"/>
    <mergeCell ref="B17:B18"/>
    <mergeCell ref="C17:D17"/>
    <mergeCell ref="C32:D32"/>
    <mergeCell ref="C34:D34"/>
    <mergeCell ref="C33:D33"/>
    <mergeCell ref="C35:D35"/>
    <mergeCell ref="C38:D38"/>
    <mergeCell ref="C53:D53"/>
    <mergeCell ref="I35:J35"/>
    <mergeCell ref="I36:J36"/>
    <mergeCell ref="I17:J17"/>
    <mergeCell ref="I32:J32"/>
    <mergeCell ref="I33:J33"/>
    <mergeCell ref="I34:J34"/>
    <mergeCell ref="E53:F53"/>
    <mergeCell ref="G36:H36"/>
    <mergeCell ref="B15:J15"/>
    <mergeCell ref="C65:J65"/>
    <mergeCell ref="I38:J38"/>
    <mergeCell ref="I53:J53"/>
    <mergeCell ref="I54:J54"/>
    <mergeCell ref="I55:J55"/>
    <mergeCell ref="I56:J56"/>
    <mergeCell ref="I57:J57"/>
    <mergeCell ref="C55:D55"/>
    <mergeCell ref="E38:F38"/>
    <mergeCell ref="E54:F54"/>
    <mergeCell ref="E55:F55"/>
    <mergeCell ref="E56:F56"/>
    <mergeCell ref="E57:F57"/>
    <mergeCell ref="E17:F17"/>
    <mergeCell ref="E32:F32"/>
    <mergeCell ref="E33:F33"/>
    <mergeCell ref="E34:F34"/>
    <mergeCell ref="E35:F35"/>
    <mergeCell ref="E36:F36"/>
  </mergeCells>
  <dataValidations count="1">
    <dataValidation type="list" allowBlank="1" showErrorMessage="1" sqref="O18 Q18 M18">
      <formula1>#REF!</formula1>
      <formula2>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zoomScale="75" zoomScaleNormal="75" zoomScalePageLayoutView="0" workbookViewId="0" topLeftCell="A31">
      <selection activeCell="M52" sqref="M52"/>
    </sheetView>
  </sheetViews>
  <sheetFormatPr defaultColWidth="9.140625" defaultRowHeight="12.75"/>
  <cols>
    <col min="1" max="1" width="25.28125" style="0" customWidth="1"/>
    <col min="2" max="2" width="62.140625" style="1" customWidth="1"/>
    <col min="3" max="10" width="9.57421875" style="1" customWidth="1"/>
    <col min="11" max="11" width="6.28125" style="1" customWidth="1"/>
    <col min="12" max="21" width="9.57421875" style="1" customWidth="1"/>
  </cols>
  <sheetData>
    <row r="1" ht="12.75">
      <c r="U1"/>
    </row>
    <row r="2" spans="7:21" ht="18" customHeight="1">
      <c r="G2" s="65"/>
      <c r="S2"/>
      <c r="T2"/>
      <c r="U2"/>
    </row>
    <row r="3" spans="7:21" ht="18" customHeight="1">
      <c r="G3" s="66"/>
      <c r="S3"/>
      <c r="T3"/>
      <c r="U3"/>
    </row>
    <row r="4" spans="7:21" ht="18" customHeight="1">
      <c r="G4" s="67"/>
      <c r="S4"/>
      <c r="T4"/>
      <c r="U4"/>
    </row>
    <row r="5" spans="7:21" ht="18" customHeight="1">
      <c r="G5" s="67"/>
      <c r="S5"/>
      <c r="T5"/>
      <c r="U5"/>
    </row>
    <row r="6" spans="4:21" ht="18" customHeight="1">
      <c r="D6" s="68"/>
      <c r="E6" s="68"/>
      <c r="F6" s="68"/>
      <c r="S6"/>
      <c r="T6"/>
      <c r="U6"/>
    </row>
    <row r="7" spans="20:21" ht="18" customHeight="1">
      <c r="T7"/>
      <c r="U7"/>
    </row>
    <row r="8" spans="2:8" ht="18" customHeight="1">
      <c r="B8" s="62"/>
      <c r="H8" s="59" t="s">
        <v>67</v>
      </c>
    </row>
    <row r="9" ht="18" customHeight="1"/>
    <row r="10" ht="18" customHeight="1"/>
    <row r="11" spans="1:14" ht="18" customHeight="1">
      <c r="A11" s="327" t="s">
        <v>75</v>
      </c>
      <c r="B11" s="326" t="s">
        <v>169</v>
      </c>
      <c r="C11" s="326"/>
      <c r="D11" s="326"/>
      <c r="E11" s="326"/>
      <c r="F11" s="326"/>
      <c r="G11" s="326"/>
      <c r="H11" s="326"/>
      <c r="I11" s="326"/>
      <c r="J11" s="326"/>
      <c r="K11" s="326"/>
      <c r="L11" s="205"/>
      <c r="M11" s="205"/>
      <c r="N11" s="63"/>
    </row>
    <row r="12" spans="1:14" ht="23.25" customHeight="1">
      <c r="A12" s="327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205"/>
      <c r="M12" s="205"/>
      <c r="N12" s="63"/>
    </row>
    <row r="13" spans="1:14" ht="15" customHeight="1">
      <c r="A13" s="327"/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205"/>
      <c r="M13" s="205"/>
      <c r="N13" s="63"/>
    </row>
    <row r="14" spans="1:14" ht="15" customHeight="1">
      <c r="A14" s="327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205"/>
      <c r="M14" s="205"/>
      <c r="N14" s="63"/>
    </row>
    <row r="15" spans="2:21" ht="23.25">
      <c r="B15" s="302"/>
      <c r="C15" s="302"/>
      <c r="D15" s="302"/>
      <c r="E15" s="302"/>
      <c r="F15" s="302"/>
      <c r="G15" s="302"/>
      <c r="H15" s="302"/>
      <c r="I15" s="30"/>
      <c r="J15" s="30"/>
      <c r="K15" s="30"/>
      <c r="L15" s="30"/>
      <c r="M15" s="30"/>
      <c r="T15"/>
      <c r="U15"/>
    </row>
    <row r="16" spans="2:8" ht="19.5" thickBot="1">
      <c r="B16" s="3"/>
      <c r="C16" s="3"/>
      <c r="D16" s="3"/>
      <c r="E16" s="3"/>
      <c r="F16" s="3"/>
      <c r="G16" s="3"/>
      <c r="H16" s="3"/>
    </row>
    <row r="17" spans="2:25" ht="19.5" thickBot="1">
      <c r="B17" s="322" t="s">
        <v>0</v>
      </c>
      <c r="C17" s="320" t="s">
        <v>161</v>
      </c>
      <c r="D17" s="321"/>
      <c r="E17" s="317" t="s">
        <v>162</v>
      </c>
      <c r="F17" s="318"/>
      <c r="G17" s="317" t="s">
        <v>163</v>
      </c>
      <c r="H17" s="318"/>
      <c r="J17" s="26"/>
      <c r="K17" s="35"/>
      <c r="L17" s="35"/>
      <c r="M17" s="35"/>
      <c r="N17" s="35"/>
      <c r="O17" s="35"/>
      <c r="P17" s="35"/>
      <c r="Q17" s="5"/>
      <c r="V17" s="1"/>
      <c r="W17" s="1"/>
      <c r="X17" s="1"/>
      <c r="Y17" s="1"/>
    </row>
    <row r="18" spans="2:25" ht="72" customHeight="1" thickBot="1">
      <c r="B18" s="323"/>
      <c r="C18" s="48" t="s">
        <v>132</v>
      </c>
      <c r="D18" s="70" t="s">
        <v>7</v>
      </c>
      <c r="E18" s="48" t="s">
        <v>8</v>
      </c>
      <c r="F18" s="47" t="s">
        <v>7</v>
      </c>
      <c r="G18" s="48" t="s">
        <v>57</v>
      </c>
      <c r="H18" s="47" t="s">
        <v>7</v>
      </c>
      <c r="I18" s="5"/>
      <c r="J18" s="26"/>
      <c r="K18" s="6"/>
      <c r="L18" s="7"/>
      <c r="M18" s="6"/>
      <c r="N18" s="7"/>
      <c r="O18" s="6"/>
      <c r="P18" s="7"/>
      <c r="Q18" s="5"/>
      <c r="R18" s="5"/>
      <c r="V18" s="1"/>
      <c r="W18" s="1"/>
      <c r="X18" s="1"/>
      <c r="Y18" s="1"/>
    </row>
    <row r="19" spans="2:25" ht="15.75" customHeight="1">
      <c r="B19" s="69" t="s">
        <v>150</v>
      </c>
      <c r="C19" s="31">
        <v>0.16666666666666666</v>
      </c>
      <c r="D19" s="71">
        <v>0</v>
      </c>
      <c r="E19" s="31">
        <v>0.20833333333333334</v>
      </c>
      <c r="F19" s="32">
        <v>0</v>
      </c>
      <c r="G19" s="31">
        <v>0.7083333333333334</v>
      </c>
      <c r="H19" s="32">
        <v>0</v>
      </c>
      <c r="I19" s="33"/>
      <c r="J19" s="8"/>
      <c r="K19" s="34"/>
      <c r="L19" s="34"/>
      <c r="M19" s="34"/>
      <c r="N19" s="34"/>
      <c r="O19" s="10"/>
      <c r="P19" s="9"/>
      <c r="Q19" s="9"/>
      <c r="R19" s="5"/>
      <c r="V19" s="1"/>
      <c r="W19" s="1"/>
      <c r="X19" s="1"/>
      <c r="Y19" s="1"/>
    </row>
    <row r="20" spans="2:25" ht="15.75" customHeight="1">
      <c r="B20" s="197" t="s">
        <v>151</v>
      </c>
      <c r="C20" s="72">
        <v>0.1763888888888889</v>
      </c>
      <c r="D20" s="73">
        <v>7.3</v>
      </c>
      <c r="E20" s="36">
        <v>0.21805555555555559</v>
      </c>
      <c r="F20" s="74">
        <v>7.3</v>
      </c>
      <c r="G20" s="36">
        <v>0.7180555555555557</v>
      </c>
      <c r="H20" s="74">
        <v>7.3</v>
      </c>
      <c r="I20" s="33"/>
      <c r="J20" s="8"/>
      <c r="K20" s="34"/>
      <c r="L20" s="34"/>
      <c r="M20" s="34"/>
      <c r="N20" s="34"/>
      <c r="O20" s="10"/>
      <c r="P20" s="9"/>
      <c r="Q20" s="9"/>
      <c r="R20" s="5"/>
      <c r="V20" s="1"/>
      <c r="W20" s="1"/>
      <c r="X20" s="1"/>
      <c r="Y20" s="1"/>
    </row>
    <row r="21" spans="2:25" ht="15.75" customHeight="1">
      <c r="B21" s="69" t="s">
        <v>152</v>
      </c>
      <c r="C21" s="72">
        <v>0.18055555555555555</v>
      </c>
      <c r="D21" s="11">
        <v>10.06</v>
      </c>
      <c r="E21" s="36">
        <v>0.22222222222222224</v>
      </c>
      <c r="F21" s="12">
        <v>10.06</v>
      </c>
      <c r="G21" s="36">
        <v>0.7222222222222223</v>
      </c>
      <c r="H21" s="12">
        <v>10.06</v>
      </c>
      <c r="I21" s="33"/>
      <c r="J21" s="8"/>
      <c r="K21" s="34"/>
      <c r="L21" s="34"/>
      <c r="M21" s="34"/>
      <c r="N21" s="34"/>
      <c r="O21" s="10"/>
      <c r="P21" s="9"/>
      <c r="Q21" s="9"/>
      <c r="R21" s="5"/>
      <c r="V21" s="1"/>
      <c r="W21" s="1"/>
      <c r="X21" s="1"/>
      <c r="Y21" s="1"/>
    </row>
    <row r="22" spans="2:25" ht="15.75" customHeight="1">
      <c r="B22" s="197" t="s">
        <v>153</v>
      </c>
      <c r="C22" s="72">
        <v>0.1875</v>
      </c>
      <c r="D22" s="11">
        <v>19.18</v>
      </c>
      <c r="E22" s="36">
        <v>0.22916666666666669</v>
      </c>
      <c r="F22" s="12">
        <v>19.18</v>
      </c>
      <c r="G22" s="36">
        <v>0.7291666666666667</v>
      </c>
      <c r="H22" s="12">
        <v>19.18</v>
      </c>
      <c r="I22" s="33"/>
      <c r="J22" s="61"/>
      <c r="K22" s="34"/>
      <c r="L22" s="34"/>
      <c r="M22" s="34"/>
      <c r="N22" s="34"/>
      <c r="O22" s="10"/>
      <c r="P22" s="9"/>
      <c r="Q22" s="9"/>
      <c r="R22" s="5"/>
      <c r="V22" s="1"/>
      <c r="W22" s="1"/>
      <c r="X22" s="1"/>
      <c r="Y22" s="1"/>
    </row>
    <row r="23" spans="2:25" ht="15.75" customHeight="1">
      <c r="B23" s="197" t="s">
        <v>154</v>
      </c>
      <c r="C23" s="72">
        <v>0.19375</v>
      </c>
      <c r="D23" s="11">
        <v>23.98</v>
      </c>
      <c r="E23" s="36">
        <v>0.2354166666666667</v>
      </c>
      <c r="F23" s="12">
        <v>23.98</v>
      </c>
      <c r="G23" s="36">
        <v>0.7354166666666667</v>
      </c>
      <c r="H23" s="12">
        <v>23.98</v>
      </c>
      <c r="I23" s="33"/>
      <c r="J23" s="61"/>
      <c r="K23" s="34"/>
      <c r="L23" s="34"/>
      <c r="M23" s="34"/>
      <c r="N23" s="34"/>
      <c r="O23" s="10"/>
      <c r="P23" s="9"/>
      <c r="Q23" s="9"/>
      <c r="R23" s="5"/>
      <c r="V23" s="1"/>
      <c r="W23" s="1"/>
      <c r="X23" s="1"/>
      <c r="Y23" s="1"/>
    </row>
    <row r="24" spans="2:25" ht="15.75" customHeight="1">
      <c r="B24" s="197" t="s">
        <v>155</v>
      </c>
      <c r="C24" s="72">
        <v>0.20138888888888887</v>
      </c>
      <c r="D24" s="11">
        <v>28.48</v>
      </c>
      <c r="E24" s="36">
        <v>0.24305555555555555</v>
      </c>
      <c r="F24" s="12">
        <v>28.48</v>
      </c>
      <c r="G24" s="36">
        <v>0.7430555555555556</v>
      </c>
      <c r="H24" s="12">
        <v>28.48</v>
      </c>
      <c r="I24" s="33"/>
      <c r="J24" s="61"/>
      <c r="K24" s="34"/>
      <c r="L24" s="34"/>
      <c r="M24" s="34"/>
      <c r="N24" s="34"/>
      <c r="O24" s="10"/>
      <c r="P24" s="9"/>
      <c r="Q24" s="9"/>
      <c r="R24" s="5"/>
      <c r="V24" s="1"/>
      <c r="W24" s="1"/>
      <c r="X24" s="1"/>
      <c r="Y24" s="1"/>
    </row>
    <row r="25" spans="2:25" ht="15.75" customHeight="1">
      <c r="B25" s="197" t="s">
        <v>156</v>
      </c>
      <c r="C25" s="72">
        <v>0.21041666666666667</v>
      </c>
      <c r="D25" s="11">
        <v>33.480000000000004</v>
      </c>
      <c r="E25" s="36">
        <v>0.2520833333333333</v>
      </c>
      <c r="F25" s="12">
        <v>33.480000000000004</v>
      </c>
      <c r="G25" s="36">
        <v>0.7520833333333334</v>
      </c>
      <c r="H25" s="12">
        <v>33.480000000000004</v>
      </c>
      <c r="I25" s="33"/>
      <c r="J25" s="61"/>
      <c r="K25" s="34"/>
      <c r="L25" s="34"/>
      <c r="M25" s="34"/>
      <c r="N25" s="34"/>
      <c r="O25" s="10"/>
      <c r="P25" s="9"/>
      <c r="Q25" s="9"/>
      <c r="R25" s="5"/>
      <c r="V25" s="1"/>
      <c r="W25" s="1"/>
      <c r="X25" s="1"/>
      <c r="Y25" s="1"/>
    </row>
    <row r="26" spans="2:25" ht="15.75" customHeight="1">
      <c r="B26" s="197" t="s">
        <v>157</v>
      </c>
      <c r="C26" s="72">
        <v>0.22777777777777777</v>
      </c>
      <c r="D26" s="11">
        <v>61.7</v>
      </c>
      <c r="E26" s="36">
        <v>0.26944444444444443</v>
      </c>
      <c r="F26" s="12">
        <v>61.7</v>
      </c>
      <c r="G26" s="36">
        <v>0.7694444444444446</v>
      </c>
      <c r="H26" s="12">
        <v>61.7</v>
      </c>
      <c r="I26" s="33"/>
      <c r="J26" s="61"/>
      <c r="K26" s="34"/>
      <c r="L26" s="34"/>
      <c r="M26" s="34"/>
      <c r="N26" s="34"/>
      <c r="O26" s="10"/>
      <c r="P26" s="9"/>
      <c r="Q26" s="9"/>
      <c r="R26" s="5"/>
      <c r="V26" s="1"/>
      <c r="W26" s="1"/>
      <c r="X26" s="1"/>
      <c r="Y26" s="1"/>
    </row>
    <row r="27" spans="2:25" ht="15.75" customHeight="1">
      <c r="B27" s="197" t="s">
        <v>158</v>
      </c>
      <c r="C27" s="72">
        <v>0.28055555555555556</v>
      </c>
      <c r="D27" s="11">
        <v>206.7</v>
      </c>
      <c r="E27" s="36">
        <v>0.3222222222222222</v>
      </c>
      <c r="F27" s="12">
        <v>206.7</v>
      </c>
      <c r="G27" s="36">
        <v>0.8222222222222224</v>
      </c>
      <c r="H27" s="12">
        <v>206.7</v>
      </c>
      <c r="I27" s="33"/>
      <c r="J27" s="61"/>
      <c r="K27" s="34"/>
      <c r="L27" s="34"/>
      <c r="M27" s="34"/>
      <c r="N27" s="34"/>
      <c r="O27" s="10"/>
      <c r="P27" s="9"/>
      <c r="Q27" s="9"/>
      <c r="R27" s="5"/>
      <c r="V27" s="1"/>
      <c r="W27" s="1"/>
      <c r="X27" s="1"/>
      <c r="Y27" s="1"/>
    </row>
    <row r="28" spans="2:25" ht="15.75" customHeight="1">
      <c r="B28" s="197" t="s">
        <v>159</v>
      </c>
      <c r="C28" s="72">
        <v>0.2972222222222222</v>
      </c>
      <c r="D28" s="11">
        <v>239.89999999999998</v>
      </c>
      <c r="E28" s="36">
        <v>0.33888888888888885</v>
      </c>
      <c r="F28" s="12">
        <v>239.89999999999998</v>
      </c>
      <c r="G28" s="36">
        <v>0.838888888888889</v>
      </c>
      <c r="H28" s="12">
        <v>239.89999999999998</v>
      </c>
      <c r="I28" s="33"/>
      <c r="J28" s="61"/>
      <c r="K28" s="34"/>
      <c r="L28" s="34"/>
      <c r="M28" s="34"/>
      <c r="N28" s="34"/>
      <c r="O28" s="10"/>
      <c r="P28" s="9"/>
      <c r="Q28" s="9"/>
      <c r="R28" s="5"/>
      <c r="V28" s="1"/>
      <c r="W28" s="1"/>
      <c r="X28" s="1"/>
      <c r="Y28" s="1"/>
    </row>
    <row r="29" spans="2:25" ht="15.75" customHeight="1" thickBot="1">
      <c r="B29" s="195" t="s">
        <v>160</v>
      </c>
      <c r="C29" s="193">
        <v>0.3076388888888889</v>
      </c>
      <c r="D29" s="94">
        <v>259.29999999999995</v>
      </c>
      <c r="E29" s="194">
        <v>0.34930555555555554</v>
      </c>
      <c r="F29" s="96">
        <v>259.29999999999995</v>
      </c>
      <c r="G29" s="194">
        <v>0.8493055555555558</v>
      </c>
      <c r="H29" s="96">
        <v>259.29999999999995</v>
      </c>
      <c r="I29" s="33"/>
      <c r="J29" s="8"/>
      <c r="K29" s="34"/>
      <c r="L29" s="34"/>
      <c r="M29" s="34"/>
      <c r="N29" s="34"/>
      <c r="O29" s="10"/>
      <c r="P29" s="9"/>
      <c r="Q29" s="9"/>
      <c r="R29" s="5"/>
      <c r="V29" s="1"/>
      <c r="W29" s="1"/>
      <c r="X29" s="1"/>
      <c r="Y29" s="1"/>
    </row>
    <row r="30" spans="2:25" ht="15.75" customHeight="1" thickBot="1">
      <c r="B30" s="196" t="s">
        <v>9</v>
      </c>
      <c r="C30" s="319">
        <f>MAX(D19:D29)</f>
        <v>259.29999999999995</v>
      </c>
      <c r="D30" s="319"/>
      <c r="E30" s="319">
        <f>MAX(F19:F29)</f>
        <v>259.29999999999995</v>
      </c>
      <c r="F30" s="319"/>
      <c r="G30" s="319">
        <f>MAX(H19:H29)</f>
        <v>259.29999999999995</v>
      </c>
      <c r="H30" s="319"/>
      <c r="J30" s="13"/>
      <c r="K30" s="27"/>
      <c r="L30" s="27"/>
      <c r="M30" s="27"/>
      <c r="N30" s="27"/>
      <c r="O30" s="27"/>
      <c r="P30" s="27"/>
      <c r="Q30" s="5"/>
      <c r="R30" s="5"/>
      <c r="V30" s="1"/>
      <c r="W30" s="1"/>
      <c r="X30" s="1"/>
      <c r="Y30" s="1"/>
    </row>
    <row r="31" spans="2:25" ht="15.75" customHeight="1" thickBot="1">
      <c r="B31" s="40" t="s">
        <v>10</v>
      </c>
      <c r="C31" s="314">
        <f>E31-G31</f>
        <v>313</v>
      </c>
      <c r="D31" s="314"/>
      <c r="E31" s="314">
        <v>365</v>
      </c>
      <c r="F31" s="314"/>
      <c r="G31" s="314">
        <v>52</v>
      </c>
      <c r="H31" s="314"/>
      <c r="J31" s="13"/>
      <c r="K31" s="28"/>
      <c r="L31" s="28"/>
      <c r="M31" s="28"/>
      <c r="N31" s="28"/>
      <c r="O31" s="28"/>
      <c r="P31" s="28"/>
      <c r="Q31" s="5"/>
      <c r="R31" s="5"/>
      <c r="V31" s="1"/>
      <c r="W31" s="1"/>
      <c r="X31" s="1"/>
      <c r="Y31" s="1"/>
    </row>
    <row r="32" spans="2:25" ht="15.75" customHeight="1" thickBot="1">
      <c r="B32" s="40" t="s">
        <v>124</v>
      </c>
      <c r="C32" s="315">
        <v>42736</v>
      </c>
      <c r="D32" s="315"/>
      <c r="E32" s="315">
        <v>42736</v>
      </c>
      <c r="F32" s="315"/>
      <c r="G32" s="315">
        <v>42736</v>
      </c>
      <c r="H32" s="315"/>
      <c r="J32" s="13"/>
      <c r="K32" s="29"/>
      <c r="L32" s="29"/>
      <c r="M32" s="29"/>
      <c r="N32" s="29"/>
      <c r="O32" s="29"/>
      <c r="P32" s="29"/>
      <c r="Q32" s="5"/>
      <c r="R32" s="5"/>
      <c r="V32" s="1"/>
      <c r="W32" s="1"/>
      <c r="X32" s="1"/>
      <c r="Y32" s="1"/>
    </row>
    <row r="33" spans="2:25" ht="15.75" customHeight="1" thickBot="1">
      <c r="B33" s="41" t="s">
        <v>12</v>
      </c>
      <c r="C33" s="315">
        <v>43100</v>
      </c>
      <c r="D33" s="315"/>
      <c r="E33" s="315">
        <v>43100</v>
      </c>
      <c r="F33" s="315"/>
      <c r="G33" s="315">
        <v>43100</v>
      </c>
      <c r="H33" s="315"/>
      <c r="J33" s="13"/>
      <c r="K33" s="29"/>
      <c r="L33" s="29"/>
      <c r="M33" s="29"/>
      <c r="N33" s="29"/>
      <c r="O33" s="29"/>
      <c r="P33" s="29"/>
      <c r="Q33" s="5"/>
      <c r="V33" s="1"/>
      <c r="W33" s="1"/>
      <c r="X33" s="1"/>
      <c r="Y33" s="1"/>
    </row>
    <row r="34" spans="2:25" ht="18">
      <c r="B34" s="53"/>
      <c r="C34" s="316">
        <f>C31*C30</f>
        <v>81160.89999999998</v>
      </c>
      <c r="D34" s="316"/>
      <c r="E34" s="316">
        <f>E31*E30</f>
        <v>94644.49999999999</v>
      </c>
      <c r="F34" s="316"/>
      <c r="G34" s="316">
        <f>G31*G30</f>
        <v>13483.599999999999</v>
      </c>
      <c r="H34" s="316"/>
      <c r="I34" s="54"/>
      <c r="J34" s="53"/>
      <c r="K34" s="14"/>
      <c r="L34" s="14"/>
      <c r="M34" s="14"/>
      <c r="N34" s="14"/>
      <c r="O34" s="14"/>
      <c r="P34" s="14"/>
      <c r="Q34" s="55"/>
      <c r="R34" s="54"/>
      <c r="S34" s="54"/>
      <c r="T34" s="54"/>
      <c r="U34" s="54"/>
      <c r="V34" s="54"/>
      <c r="W34" s="54"/>
      <c r="X34" s="54"/>
      <c r="Y34" s="54"/>
    </row>
    <row r="35" spans="2:14" ht="18.75" thickBot="1">
      <c r="B35" s="15"/>
      <c r="C35" s="16"/>
      <c r="D35" s="16"/>
      <c r="E35" s="16"/>
      <c r="F35" s="16"/>
      <c r="G35" s="16"/>
      <c r="H35" s="16"/>
      <c r="K35" s="17"/>
      <c r="L35" s="21"/>
      <c r="M35" s="18"/>
      <c r="N35" s="18"/>
    </row>
    <row r="36" spans="2:23" ht="19.5" thickBot="1">
      <c r="B36" s="328" t="s">
        <v>13</v>
      </c>
      <c r="C36" s="320" t="s">
        <v>128</v>
      </c>
      <c r="D36" s="321"/>
      <c r="E36" s="317" t="s">
        <v>129</v>
      </c>
      <c r="F36" s="318"/>
      <c r="G36" s="317" t="s">
        <v>146</v>
      </c>
      <c r="H36" s="318"/>
      <c r="M36" s="17"/>
      <c r="N36" s="17"/>
      <c r="V36" s="1"/>
      <c r="W36" s="1"/>
    </row>
    <row r="37" spans="2:23" ht="69.75" thickBot="1">
      <c r="B37" s="329"/>
      <c r="C37" s="48" t="s">
        <v>132</v>
      </c>
      <c r="D37" s="70" t="s">
        <v>7</v>
      </c>
      <c r="E37" s="48" t="s">
        <v>8</v>
      </c>
      <c r="F37" s="47" t="s">
        <v>7</v>
      </c>
      <c r="G37" s="48" t="s">
        <v>57</v>
      </c>
      <c r="H37" s="47" t="s">
        <v>7</v>
      </c>
      <c r="I37" s="20"/>
      <c r="M37" s="17"/>
      <c r="N37" s="17"/>
      <c r="P37" s="21"/>
      <c r="V37" s="1"/>
      <c r="W37" s="1"/>
    </row>
    <row r="38" spans="2:23" ht="15.75" customHeight="1">
      <c r="B38" s="197" t="s">
        <v>160</v>
      </c>
      <c r="C38" s="31">
        <v>0.4791666666666667</v>
      </c>
      <c r="D38" s="49">
        <v>0</v>
      </c>
      <c r="E38" s="31">
        <v>0.6041666666666666</v>
      </c>
      <c r="F38" s="51">
        <v>0</v>
      </c>
      <c r="G38" s="31">
        <v>0.9166666666666666</v>
      </c>
      <c r="H38" s="51">
        <v>0</v>
      </c>
      <c r="I38" s="25"/>
      <c r="M38" s="17"/>
      <c r="N38" s="17"/>
      <c r="V38" s="1"/>
      <c r="W38" s="1"/>
    </row>
    <row r="39" spans="2:23" ht="15.75" customHeight="1">
      <c r="B39" s="69" t="s">
        <v>159</v>
      </c>
      <c r="C39" s="36">
        <v>0.48958333333333337</v>
      </c>
      <c r="D39" s="50">
        <v>19.400000000000006</v>
      </c>
      <c r="E39" s="36">
        <v>0.6145833333333333</v>
      </c>
      <c r="F39" s="52">
        <v>19.400000000000006</v>
      </c>
      <c r="G39" s="36">
        <v>0.9270833333333333</v>
      </c>
      <c r="H39" s="52">
        <v>19.400000000000006</v>
      </c>
      <c r="I39" s="25"/>
      <c r="M39" s="17"/>
      <c r="N39" s="17"/>
      <c r="V39" s="1"/>
      <c r="W39" s="1"/>
    </row>
    <row r="40" spans="2:23" ht="15.75" customHeight="1">
      <c r="B40" s="69" t="s">
        <v>158</v>
      </c>
      <c r="C40" s="36">
        <v>0.5062500000000001</v>
      </c>
      <c r="D40" s="50">
        <v>52.60000000000002</v>
      </c>
      <c r="E40" s="36">
        <v>0.63125</v>
      </c>
      <c r="F40" s="52">
        <v>52.60000000000002</v>
      </c>
      <c r="G40" s="36">
        <v>0.94375</v>
      </c>
      <c r="H40" s="52">
        <v>52.60000000000002</v>
      </c>
      <c r="I40" s="25"/>
      <c r="M40" s="17"/>
      <c r="N40" s="17"/>
      <c r="V40" s="1"/>
      <c r="W40" s="1"/>
    </row>
    <row r="41" spans="2:23" ht="15.75" customHeight="1">
      <c r="B41" s="69" t="s">
        <v>157</v>
      </c>
      <c r="C41" s="36">
        <v>0.5590277777777779</v>
      </c>
      <c r="D41" s="50">
        <v>197.60000000000002</v>
      </c>
      <c r="E41" s="36">
        <v>0.6840277777777778</v>
      </c>
      <c r="F41" s="52">
        <v>197.60000000000002</v>
      </c>
      <c r="G41" s="36">
        <v>0.9965277777777778</v>
      </c>
      <c r="H41" s="52">
        <v>197.60000000000002</v>
      </c>
      <c r="I41" s="25"/>
      <c r="M41" s="17"/>
      <c r="N41" s="17"/>
      <c r="V41" s="1"/>
      <c r="W41" s="1"/>
    </row>
    <row r="42" spans="2:23" ht="15.75" customHeight="1">
      <c r="B42" s="69" t="s">
        <v>156</v>
      </c>
      <c r="C42" s="36">
        <v>0.576388888888889</v>
      </c>
      <c r="D42" s="50">
        <v>225.82000000000002</v>
      </c>
      <c r="E42" s="36">
        <v>0.7013888888888888</v>
      </c>
      <c r="F42" s="52">
        <v>225.82000000000002</v>
      </c>
      <c r="G42" s="36">
        <v>1.0138888888888888</v>
      </c>
      <c r="H42" s="52">
        <v>225.82000000000002</v>
      </c>
      <c r="I42" s="25"/>
      <c r="M42" s="17"/>
      <c r="N42" s="17"/>
      <c r="V42" s="1"/>
      <c r="W42" s="1"/>
    </row>
    <row r="43" spans="2:23" ht="15.75" customHeight="1">
      <c r="B43" s="69" t="s">
        <v>155</v>
      </c>
      <c r="C43" s="36">
        <v>0.5854166666666667</v>
      </c>
      <c r="D43" s="50">
        <v>230.82000000000002</v>
      </c>
      <c r="E43" s="36">
        <v>0.7104166666666666</v>
      </c>
      <c r="F43" s="52">
        <v>230.82000000000002</v>
      </c>
      <c r="G43" s="36">
        <v>1.0229166666666667</v>
      </c>
      <c r="H43" s="52">
        <v>230.82000000000002</v>
      </c>
      <c r="I43" s="25"/>
      <c r="M43" s="17"/>
      <c r="N43" s="17"/>
      <c r="V43" s="1"/>
      <c r="W43" s="1"/>
    </row>
    <row r="44" spans="2:23" ht="15.75" customHeight="1">
      <c r="B44" s="69" t="s">
        <v>154</v>
      </c>
      <c r="C44" s="36">
        <v>0.5930555555555556</v>
      </c>
      <c r="D44" s="50">
        <v>235.32000000000002</v>
      </c>
      <c r="E44" s="36">
        <v>0.7180555555555554</v>
      </c>
      <c r="F44" s="52">
        <v>235.32000000000002</v>
      </c>
      <c r="G44" s="36">
        <v>1.0305555555555554</v>
      </c>
      <c r="H44" s="52">
        <v>235.32000000000002</v>
      </c>
      <c r="I44" s="25"/>
      <c r="M44" s="17"/>
      <c r="N44" s="17"/>
      <c r="V44" s="1"/>
      <c r="W44" s="1"/>
    </row>
    <row r="45" spans="2:23" ht="15.75" customHeight="1">
      <c r="B45" s="69" t="s">
        <v>164</v>
      </c>
      <c r="C45" s="36">
        <v>0.5993055555555555</v>
      </c>
      <c r="D45" s="50">
        <v>240.12</v>
      </c>
      <c r="E45" s="36">
        <v>0.7243055555555554</v>
      </c>
      <c r="F45" s="52">
        <v>240.12</v>
      </c>
      <c r="G45" s="36">
        <v>1.0368055555555555</v>
      </c>
      <c r="H45" s="52">
        <v>240.12</v>
      </c>
      <c r="I45" s="25"/>
      <c r="M45" s="17"/>
      <c r="N45" s="17"/>
      <c r="V45" s="1"/>
      <c r="W45" s="1"/>
    </row>
    <row r="46" spans="2:23" ht="15.75" customHeight="1">
      <c r="B46" s="69" t="s">
        <v>152</v>
      </c>
      <c r="C46" s="36">
        <v>0.60625</v>
      </c>
      <c r="D46" s="50">
        <v>249.24</v>
      </c>
      <c r="E46" s="36">
        <v>0.7312499999999998</v>
      </c>
      <c r="F46" s="52">
        <v>249.24</v>
      </c>
      <c r="G46" s="36">
        <v>1.04375</v>
      </c>
      <c r="H46" s="52">
        <v>249.24</v>
      </c>
      <c r="I46" s="25"/>
      <c r="M46" s="17"/>
      <c r="N46" s="17"/>
      <c r="V46" s="1"/>
      <c r="W46" s="1"/>
    </row>
    <row r="47" spans="2:23" ht="15.75" customHeight="1">
      <c r="B47" s="69" t="s">
        <v>165</v>
      </c>
      <c r="C47" s="36">
        <v>0.6104166666666666</v>
      </c>
      <c r="D47" s="50">
        <v>252</v>
      </c>
      <c r="E47" s="36">
        <v>0.7354166666666665</v>
      </c>
      <c r="F47" s="52">
        <v>252</v>
      </c>
      <c r="G47" s="36">
        <v>1.0479166666666666</v>
      </c>
      <c r="H47" s="52">
        <v>252</v>
      </c>
      <c r="I47" s="25"/>
      <c r="M47" s="17"/>
      <c r="N47" s="17"/>
      <c r="V47" s="1"/>
      <c r="W47" s="1"/>
    </row>
    <row r="48" spans="2:23" ht="15.75" customHeight="1" thickBot="1">
      <c r="B48" s="198" t="s">
        <v>166</v>
      </c>
      <c r="C48" s="194">
        <v>0.6201388888888888</v>
      </c>
      <c r="D48" s="199">
        <v>259.3</v>
      </c>
      <c r="E48" s="194">
        <v>0.7451388888888887</v>
      </c>
      <c r="F48" s="200">
        <v>259.3</v>
      </c>
      <c r="G48" s="194">
        <v>1.0576388888888888</v>
      </c>
      <c r="H48" s="200">
        <v>259.3</v>
      </c>
      <c r="I48" s="25"/>
      <c r="M48" s="17"/>
      <c r="N48" s="17"/>
      <c r="V48" s="1"/>
      <c r="W48" s="1"/>
    </row>
    <row r="49" spans="2:23" ht="15.75" customHeight="1" thickBot="1">
      <c r="B49" s="201" t="s">
        <v>9</v>
      </c>
      <c r="C49" s="319">
        <f>MAX(D38:D48)</f>
        <v>259.3</v>
      </c>
      <c r="D49" s="319"/>
      <c r="E49" s="319">
        <f>MAX(F38:F48)</f>
        <v>259.3</v>
      </c>
      <c r="F49" s="319"/>
      <c r="G49" s="319">
        <f>MAX(H38:H48)</f>
        <v>259.3</v>
      </c>
      <c r="H49" s="319"/>
      <c r="I49" s="25"/>
      <c r="V49" s="1"/>
      <c r="W49" s="1"/>
    </row>
    <row r="50" spans="2:23" ht="15.75" customHeight="1" thickBot="1">
      <c r="B50" s="201" t="s">
        <v>10</v>
      </c>
      <c r="C50" s="314">
        <f>E50-G50</f>
        <v>313</v>
      </c>
      <c r="D50" s="314"/>
      <c r="E50" s="314">
        <v>365</v>
      </c>
      <c r="F50" s="314"/>
      <c r="G50" s="314">
        <v>52</v>
      </c>
      <c r="H50" s="314"/>
      <c r="I50" s="25"/>
      <c r="V50" s="1"/>
      <c r="W50" s="1"/>
    </row>
    <row r="51" spans="2:23" ht="15.75" customHeight="1" thickBot="1">
      <c r="B51" s="201" t="s">
        <v>11</v>
      </c>
      <c r="C51" s="315">
        <v>41434</v>
      </c>
      <c r="D51" s="315"/>
      <c r="E51" s="315">
        <v>41434</v>
      </c>
      <c r="F51" s="315"/>
      <c r="G51" s="315">
        <v>41434</v>
      </c>
      <c r="H51" s="315"/>
      <c r="V51" s="1"/>
      <c r="W51" s="1"/>
    </row>
    <row r="52" spans="2:23" ht="15.75" customHeight="1" thickBot="1">
      <c r="B52" s="201" t="s">
        <v>12</v>
      </c>
      <c r="C52" s="315">
        <v>41532</v>
      </c>
      <c r="D52" s="315"/>
      <c r="E52" s="315">
        <v>41532</v>
      </c>
      <c r="F52" s="315"/>
      <c r="G52" s="315">
        <v>41532</v>
      </c>
      <c r="H52" s="315"/>
      <c r="V52" s="1"/>
      <c r="W52" s="1"/>
    </row>
    <row r="53" spans="2:23" ht="15.75" customHeight="1">
      <c r="B53" s="14"/>
      <c r="C53" s="316">
        <f>C50*C49</f>
        <v>81160.90000000001</v>
      </c>
      <c r="D53" s="316"/>
      <c r="E53" s="316">
        <f>E50*E49</f>
        <v>94644.5</v>
      </c>
      <c r="F53" s="316"/>
      <c r="G53" s="316">
        <f>G50*G49</f>
        <v>13483.6</v>
      </c>
      <c r="H53" s="316"/>
      <c r="V53" s="1"/>
      <c r="W53" s="1"/>
    </row>
    <row r="54" spans="3:13" ht="15.75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9:13" ht="15.75" customHeight="1" thickBot="1">
      <c r="I55" s="5"/>
      <c r="J55" s="5"/>
      <c r="K55" s="5"/>
      <c r="L55" s="5"/>
      <c r="M55" s="5"/>
    </row>
    <row r="56" spans="2:13" ht="15.75" customHeight="1" thickBot="1">
      <c r="B56" s="19" t="s">
        <v>19</v>
      </c>
      <c r="C56" s="42" t="s">
        <v>56</v>
      </c>
      <c r="D56" s="324">
        <f>SUM(C34:H34)+SUM(C53:H53)</f>
        <v>378578</v>
      </c>
      <c r="E56" s="286"/>
      <c r="F56" s="286"/>
      <c r="G56" s="286"/>
      <c r="H56" s="325"/>
      <c r="I56" s="5"/>
      <c r="J56" s="5"/>
      <c r="K56" s="5"/>
      <c r="L56" s="5"/>
      <c r="M56" s="5"/>
    </row>
    <row r="57" spans="1:25" s="1" customFormat="1" ht="15.75" customHeight="1" thickBot="1">
      <c r="A57"/>
      <c r="B57" s="22"/>
      <c r="C57" s="22"/>
      <c r="D57" s="22"/>
      <c r="E57" s="22"/>
      <c r="F57" s="22"/>
      <c r="G57" s="22"/>
      <c r="H57" s="22"/>
      <c r="I57" s="5"/>
      <c r="J57" s="5"/>
      <c r="K57" s="5"/>
      <c r="L57" s="5"/>
      <c r="M57" s="5"/>
      <c r="V57"/>
      <c r="W57"/>
      <c r="X57"/>
      <c r="Y57"/>
    </row>
    <row r="58" spans="1:25" s="1" customFormat="1" ht="15.75" customHeight="1" thickBot="1">
      <c r="A58"/>
      <c r="B58" s="288" t="s">
        <v>58</v>
      </c>
      <c r="C58" s="289"/>
      <c r="D58" s="289"/>
      <c r="E58" s="289"/>
      <c r="F58" s="289"/>
      <c r="G58" s="289"/>
      <c r="H58" s="290"/>
      <c r="V58"/>
      <c r="W58"/>
      <c r="X58"/>
      <c r="Y58"/>
    </row>
    <row r="59" spans="1:25" s="1" customFormat="1" ht="15.75" customHeight="1">
      <c r="A59"/>
      <c r="B59" s="46" t="s">
        <v>132</v>
      </c>
      <c r="C59" s="291" t="s">
        <v>133</v>
      </c>
      <c r="D59" s="291"/>
      <c r="E59" s="291"/>
      <c r="F59" s="291"/>
      <c r="G59" s="291"/>
      <c r="H59" s="292"/>
      <c r="V59"/>
      <c r="W59"/>
      <c r="X59"/>
      <c r="Y59"/>
    </row>
    <row r="60" spans="1:25" s="1" customFormat="1" ht="15.75" customHeight="1">
      <c r="A60"/>
      <c r="B60" s="44" t="s">
        <v>57</v>
      </c>
      <c r="C60" s="244" t="s">
        <v>134</v>
      </c>
      <c r="D60" s="244"/>
      <c r="E60" s="244"/>
      <c r="F60" s="244"/>
      <c r="G60" s="244"/>
      <c r="H60" s="245"/>
      <c r="V60"/>
      <c r="W60"/>
      <c r="X60"/>
      <c r="Y60"/>
    </row>
    <row r="61" spans="1:25" s="1" customFormat="1" ht="15.75" customHeight="1">
      <c r="A61"/>
      <c r="B61" s="60"/>
      <c r="C61" s="244"/>
      <c r="D61" s="244"/>
      <c r="E61" s="244"/>
      <c r="F61" s="244"/>
      <c r="G61" s="244"/>
      <c r="H61" s="245"/>
      <c r="V61"/>
      <c r="W61"/>
      <c r="X61"/>
      <c r="Y61"/>
    </row>
    <row r="62" spans="1:25" s="1" customFormat="1" ht="15.75" customHeight="1" thickBot="1">
      <c r="A62"/>
      <c r="B62" s="45"/>
      <c r="C62" s="284"/>
      <c r="D62" s="284"/>
      <c r="E62" s="284"/>
      <c r="F62" s="284"/>
      <c r="G62" s="284"/>
      <c r="H62" s="285"/>
      <c r="V62"/>
      <c r="W62"/>
      <c r="X62"/>
      <c r="Y62"/>
    </row>
    <row r="63" spans="1:25" s="1" customFormat="1" ht="15.75" customHeight="1">
      <c r="A63"/>
      <c r="B63" s="5"/>
      <c r="C63" s="5"/>
      <c r="D63" s="5"/>
      <c r="E63" s="5"/>
      <c r="F63" s="5"/>
      <c r="G63" s="5"/>
      <c r="H63" s="5"/>
      <c r="V63"/>
      <c r="W63"/>
      <c r="X63"/>
      <c r="Y63"/>
    </row>
    <row r="64" spans="1:25" s="1" customFormat="1" ht="15.75" customHeight="1">
      <c r="A64"/>
      <c r="B64" s="5"/>
      <c r="C64" s="5"/>
      <c r="D64" s="5"/>
      <c r="E64" s="5"/>
      <c r="F64" s="5"/>
      <c r="G64" s="5"/>
      <c r="H64" s="5"/>
      <c r="V64"/>
      <c r="W64"/>
      <c r="X64"/>
      <c r="Y64"/>
    </row>
    <row r="65" spans="1:25" s="1" customFormat="1" ht="12.75">
      <c r="A65"/>
      <c r="B65" s="5"/>
      <c r="C65" s="5"/>
      <c r="D65" s="5"/>
      <c r="E65" s="5"/>
      <c r="F65" s="5"/>
      <c r="G65" s="5"/>
      <c r="H65" s="5"/>
      <c r="V65"/>
      <c r="W65"/>
      <c r="X65"/>
      <c r="Y65"/>
    </row>
    <row r="66" spans="1:25" s="1" customFormat="1" ht="12.75">
      <c r="A66"/>
      <c r="B66" s="5"/>
      <c r="C66" s="5"/>
      <c r="D66" s="5"/>
      <c r="E66" s="5"/>
      <c r="F66" s="5"/>
      <c r="G66" s="5"/>
      <c r="H66" s="5"/>
      <c r="V66"/>
      <c r="W66"/>
      <c r="X66"/>
      <c r="Y66"/>
    </row>
    <row r="67" spans="1:25" s="1" customFormat="1" ht="12.75">
      <c r="A67"/>
      <c r="B67" s="5"/>
      <c r="C67" s="5"/>
      <c r="D67" s="5"/>
      <c r="E67" s="5"/>
      <c r="F67" s="5"/>
      <c r="G67" s="5"/>
      <c r="H67" s="5"/>
      <c r="V67"/>
      <c r="W67"/>
      <c r="X67"/>
      <c r="Y67"/>
    </row>
    <row r="68" spans="1:25" s="1" customFormat="1" ht="12.75">
      <c r="A68"/>
      <c r="B68" s="5"/>
      <c r="C68" s="5"/>
      <c r="D68" s="5"/>
      <c r="E68" s="5"/>
      <c r="F68" s="5"/>
      <c r="G68" s="5"/>
      <c r="H68" s="5"/>
      <c r="V68"/>
      <c r="W68"/>
      <c r="X68"/>
      <c r="Y68"/>
    </row>
  </sheetData>
  <sheetProtection/>
  <mergeCells count="47">
    <mergeCell ref="C59:H59"/>
    <mergeCell ref="C60:H60"/>
    <mergeCell ref="C61:H61"/>
    <mergeCell ref="C62:H62"/>
    <mergeCell ref="C53:D53"/>
    <mergeCell ref="E53:F53"/>
    <mergeCell ref="G53:H53"/>
    <mergeCell ref="D56:H56"/>
    <mergeCell ref="B58:H58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34:D34"/>
    <mergeCell ref="E34:F34"/>
    <mergeCell ref="G34:H34"/>
    <mergeCell ref="B36:B37"/>
    <mergeCell ref="C36:D36"/>
    <mergeCell ref="E36:F36"/>
    <mergeCell ref="G36:H36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B15:H15"/>
    <mergeCell ref="B17:B18"/>
    <mergeCell ref="C17:D17"/>
    <mergeCell ref="E17:F17"/>
    <mergeCell ref="G17:H17"/>
    <mergeCell ref="A11:A14"/>
    <mergeCell ref="B11:K14"/>
  </mergeCells>
  <dataValidations count="1">
    <dataValidation type="list" allowBlank="1" showErrorMessage="1" sqref="M18 O18 K18">
      <formula1>#REF!</formula1>
      <formula2>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zoomScale="75" zoomScaleNormal="75" zoomScalePageLayoutView="0" workbookViewId="0" topLeftCell="A7">
      <selection activeCell="M20" sqref="M20"/>
    </sheetView>
  </sheetViews>
  <sheetFormatPr defaultColWidth="9.140625" defaultRowHeight="12.75"/>
  <cols>
    <col min="1" max="1" width="25.28125" style="0" customWidth="1"/>
    <col min="2" max="2" width="62.140625" style="1" customWidth="1"/>
    <col min="3" max="10" width="9.57421875" style="1" customWidth="1"/>
    <col min="11" max="11" width="6.28125" style="1" customWidth="1"/>
    <col min="12" max="21" width="9.57421875" style="1" customWidth="1"/>
  </cols>
  <sheetData>
    <row r="1" ht="12.75">
      <c r="U1"/>
    </row>
    <row r="2" spans="7:21" ht="18" customHeight="1">
      <c r="G2" s="65"/>
      <c r="S2"/>
      <c r="T2"/>
      <c r="U2"/>
    </row>
    <row r="3" spans="7:21" ht="18" customHeight="1">
      <c r="G3" s="66"/>
      <c r="S3"/>
      <c r="T3"/>
      <c r="U3"/>
    </row>
    <row r="4" spans="7:21" ht="18" customHeight="1">
      <c r="G4" s="67"/>
      <c r="S4"/>
      <c r="T4"/>
      <c r="U4"/>
    </row>
    <row r="5" spans="7:21" ht="18" customHeight="1">
      <c r="G5" s="67"/>
      <c r="S5"/>
      <c r="T5"/>
      <c r="U5"/>
    </row>
    <row r="6" spans="4:21" ht="18" customHeight="1">
      <c r="D6" s="68"/>
      <c r="E6" s="68"/>
      <c r="F6" s="68"/>
      <c r="S6"/>
      <c r="T6"/>
      <c r="U6"/>
    </row>
    <row r="7" spans="20:21" ht="18" customHeight="1">
      <c r="T7"/>
      <c r="U7"/>
    </row>
    <row r="8" spans="2:8" ht="18" customHeight="1">
      <c r="B8" s="62"/>
      <c r="H8" s="59" t="s">
        <v>67</v>
      </c>
    </row>
    <row r="9" ht="18" customHeight="1"/>
    <row r="10" ht="18" customHeight="1"/>
    <row r="11" spans="1:14" ht="18" customHeight="1">
      <c r="A11" s="327" t="s">
        <v>75</v>
      </c>
      <c r="B11" s="342" t="s">
        <v>169</v>
      </c>
      <c r="C11" s="342"/>
      <c r="D11" s="342"/>
      <c r="E11" s="342"/>
      <c r="F11" s="342"/>
      <c r="G11" s="342"/>
      <c r="H11" s="342"/>
      <c r="I11" s="342"/>
      <c r="J11" s="342"/>
      <c r="K11" s="342"/>
      <c r="L11" s="63"/>
      <c r="M11" s="63"/>
      <c r="N11" s="63"/>
    </row>
    <row r="12" spans="1:14" ht="23.25" customHeight="1">
      <c r="A12" s="327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63"/>
      <c r="M12" s="63"/>
      <c r="N12" s="63"/>
    </row>
    <row r="13" spans="1:14" ht="15" customHeight="1">
      <c r="A13" s="64"/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63"/>
      <c r="M13" s="63"/>
      <c r="N13" s="63"/>
    </row>
    <row r="14" spans="1:14" ht="15" customHeight="1">
      <c r="A14" s="64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63"/>
      <c r="M14" s="63"/>
      <c r="N14" s="63"/>
    </row>
    <row r="15" spans="1:25" s="1" customFormat="1" ht="19.5" customHeight="1">
      <c r="A15"/>
      <c r="B15" s="5"/>
      <c r="C15" s="5"/>
      <c r="D15" s="5"/>
      <c r="E15" s="5"/>
      <c r="F15" s="5"/>
      <c r="G15" s="5"/>
      <c r="H15" s="5"/>
      <c r="V15"/>
      <c r="W15"/>
      <c r="X15"/>
      <c r="Y15"/>
    </row>
    <row r="16" spans="1:25" s="1" customFormat="1" ht="19.5" customHeight="1" thickBot="1">
      <c r="A16"/>
      <c r="B16" s="5"/>
      <c r="C16" s="5"/>
      <c r="D16" s="5"/>
      <c r="E16" s="5"/>
      <c r="F16" s="5"/>
      <c r="G16" s="5"/>
      <c r="H16" s="5"/>
      <c r="V16"/>
      <c r="W16"/>
      <c r="X16"/>
      <c r="Y16"/>
    </row>
    <row r="17" spans="2:8" ht="22.5" customHeight="1" thickBot="1">
      <c r="B17" s="343" t="s">
        <v>135</v>
      </c>
      <c r="C17" s="344"/>
      <c r="D17" s="344"/>
      <c r="E17" s="344"/>
      <c r="F17" s="344" t="s">
        <v>56</v>
      </c>
      <c r="G17" s="344"/>
      <c r="H17" s="345"/>
    </row>
    <row r="18" spans="2:8" ht="22.5" customHeight="1" thickBot="1">
      <c r="B18" s="339"/>
      <c r="C18" s="340"/>
      <c r="D18" s="340"/>
      <c r="E18" s="340"/>
      <c r="F18" s="340"/>
      <c r="G18" s="340"/>
      <c r="H18" s="341"/>
    </row>
    <row r="19" spans="2:21" s="204" customFormat="1" ht="22.5" customHeight="1" thickBot="1">
      <c r="B19" s="337" t="s">
        <v>147</v>
      </c>
      <c r="C19" s="338"/>
      <c r="D19" s="338"/>
      <c r="E19" s="338"/>
      <c r="F19" s="330">
        <f>'Prospetto 1 di 3'!C132</f>
        <v>5205281.4</v>
      </c>
      <c r="G19" s="331"/>
      <c r="H19" s="332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2:21" s="204" customFormat="1" ht="22.5" customHeight="1" thickBot="1">
      <c r="B20" s="334"/>
      <c r="C20" s="335"/>
      <c r="D20" s="335"/>
      <c r="E20" s="335"/>
      <c r="F20" s="335"/>
      <c r="G20" s="335"/>
      <c r="H20" s="336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</row>
    <row r="21" spans="2:21" s="204" customFormat="1" ht="22.5" customHeight="1" thickBot="1">
      <c r="B21" s="337" t="s">
        <v>148</v>
      </c>
      <c r="C21" s="338"/>
      <c r="D21" s="338"/>
      <c r="E21" s="338"/>
      <c r="F21" s="330">
        <f>'Prospetto 2 di 3'!D60</f>
        <v>695106</v>
      </c>
      <c r="G21" s="331"/>
      <c r="H21" s="332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</row>
    <row r="22" spans="2:21" s="204" customFormat="1" ht="22.5" customHeight="1" thickBot="1">
      <c r="B22" s="334"/>
      <c r="C22" s="335"/>
      <c r="D22" s="335"/>
      <c r="E22" s="335"/>
      <c r="F22" s="335"/>
      <c r="G22" s="335"/>
      <c r="H22" s="336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</row>
    <row r="23" spans="2:21" s="204" customFormat="1" ht="22.5" customHeight="1" thickBot="1">
      <c r="B23" s="337" t="s">
        <v>149</v>
      </c>
      <c r="C23" s="338"/>
      <c r="D23" s="338"/>
      <c r="E23" s="338"/>
      <c r="F23" s="330">
        <f>'Prospetto 3 di 3'!D56</f>
        <v>378578</v>
      </c>
      <c r="G23" s="331"/>
      <c r="H23" s="332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</row>
    <row r="24" spans="2:21" s="204" customFormat="1" ht="22.5" customHeight="1" thickBot="1">
      <c r="B24" s="334"/>
      <c r="C24" s="335"/>
      <c r="D24" s="335"/>
      <c r="E24" s="335"/>
      <c r="F24" s="335"/>
      <c r="G24" s="335"/>
      <c r="H24" s="336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</row>
    <row r="25" spans="2:21" s="204" customFormat="1" ht="22.5" customHeight="1" thickBot="1">
      <c r="B25" s="346" t="s">
        <v>136</v>
      </c>
      <c r="C25" s="347"/>
      <c r="D25" s="347"/>
      <c r="E25" s="347"/>
      <c r="F25" s="330">
        <f>F19+F21+F23</f>
        <v>6278965.4</v>
      </c>
      <c r="G25" s="331"/>
      <c r="H25" s="332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</row>
    <row r="26" spans="2:21" s="204" customFormat="1" ht="19.5" customHeight="1">
      <c r="B26" s="333"/>
      <c r="C26" s="333"/>
      <c r="D26" s="333"/>
      <c r="E26" s="333"/>
      <c r="F26" s="333"/>
      <c r="G26" s="333"/>
      <c r="H26" s="33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</row>
    <row r="27" spans="2:21" s="204" customFormat="1" ht="19.5" customHeight="1">
      <c r="B27" s="333"/>
      <c r="C27" s="333"/>
      <c r="D27" s="333"/>
      <c r="E27" s="333"/>
      <c r="F27" s="333"/>
      <c r="G27" s="333"/>
      <c r="H27" s="33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</row>
    <row r="28" spans="2:21" s="204" customFormat="1" ht="19.5" customHeight="1"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</row>
    <row r="29" spans="2:21" s="204" customFormat="1" ht="19.5" customHeight="1"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</row>
    <row r="30" spans="2:21" s="204" customFormat="1" ht="19.5" customHeight="1"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</row>
    <row r="31" ht="19.5" customHeight="1"/>
    <row r="32" ht="19.5" customHeight="1"/>
    <row r="33" ht="19.5" customHeight="1"/>
    <row r="34" ht="19.5" customHeight="1"/>
  </sheetData>
  <sheetProtection/>
  <mergeCells count="20">
    <mergeCell ref="B11:K14"/>
    <mergeCell ref="B17:E17"/>
    <mergeCell ref="F17:H17"/>
    <mergeCell ref="B21:E21"/>
    <mergeCell ref="F21:H21"/>
    <mergeCell ref="B26:E26"/>
    <mergeCell ref="F26:H26"/>
    <mergeCell ref="B19:E19"/>
    <mergeCell ref="F19:H19"/>
    <mergeCell ref="B25:E25"/>
    <mergeCell ref="F25:H25"/>
    <mergeCell ref="B27:E27"/>
    <mergeCell ref="F27:H27"/>
    <mergeCell ref="B24:H24"/>
    <mergeCell ref="A11:A12"/>
    <mergeCell ref="B22:H22"/>
    <mergeCell ref="B23:E23"/>
    <mergeCell ref="F23:H23"/>
    <mergeCell ref="B20:H20"/>
    <mergeCell ref="B18:H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Infante2</cp:lastModifiedBy>
  <cp:lastPrinted>2018-03-15T11:42:15Z</cp:lastPrinted>
  <dcterms:created xsi:type="dcterms:W3CDTF">1996-11-05T10:16:36Z</dcterms:created>
  <dcterms:modified xsi:type="dcterms:W3CDTF">2019-02-12T18:59:49Z</dcterms:modified>
  <cp:category/>
  <cp:version/>
  <cp:contentType/>
  <cp:contentStatus/>
</cp:coreProperties>
</file>